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0515" windowHeight="4695" activeTab="3"/>
  </bookViews>
  <sheets>
    <sheet name="SOW " sheetId="4" r:id="rId1"/>
    <sheet name="stand alone" sheetId="1" r:id="rId2"/>
    <sheet name="Gas station" sheetId="2" r:id="rId3"/>
    <sheet name="Food court" sheetId="5" r:id="rId4"/>
    <sheet name="inside store" sheetId="8" r:id="rId5"/>
    <sheet name=" COMMENTS &amp; SIGN-OFFS" sheetId="9" r:id="rId6"/>
    <sheet name="COST TABLE" sheetId="10" r:id="rId7"/>
  </sheets>
  <calcPr calcId="145621"/>
</workbook>
</file>

<file path=xl/calcChain.xml><?xml version="1.0" encoding="utf-8"?>
<calcChain xmlns="http://schemas.openxmlformats.org/spreadsheetml/2006/main">
  <c r="H21" i="10" l="1"/>
  <c r="E24" i="1" l="1"/>
  <c r="D74" i="2" l="1"/>
  <c r="D46" i="8" l="1"/>
  <c r="D46" i="2"/>
  <c r="D76" i="8"/>
  <c r="D76" i="5"/>
  <c r="D78" i="1"/>
  <c r="E79" i="1" s="1"/>
  <c r="D47" i="1"/>
  <c r="E60" i="1" s="1"/>
  <c r="D107" i="5"/>
  <c r="D106" i="8" l="1"/>
  <c r="E40" i="8"/>
  <c r="E33" i="8"/>
  <c r="E24" i="8"/>
  <c r="E17" i="8"/>
  <c r="E9" i="8"/>
  <c r="D107" i="8" l="1"/>
  <c r="D108" i="8" s="1"/>
  <c r="E40" i="5"/>
  <c r="E33" i="5"/>
  <c r="E24" i="5"/>
  <c r="E17" i="5"/>
  <c r="E40" i="2"/>
  <c r="E33" i="2"/>
  <c r="E24" i="2"/>
  <c r="E17" i="2"/>
  <c r="D8" i="2"/>
  <c r="E40" i="1"/>
  <c r="E9" i="5" l="1"/>
  <c r="D109" i="2"/>
  <c r="D108" i="5"/>
  <c r="E9" i="2"/>
  <c r="D110" i="2" l="1"/>
  <c r="D111" i="2" s="1"/>
  <c r="E33" i="1"/>
  <c r="E17" i="1"/>
  <c r="D8" i="1"/>
  <c r="E9" i="1" l="1"/>
  <c r="D109" i="1"/>
  <c r="D110" i="1" s="1"/>
  <c r="D111" i="1" l="1"/>
  <c r="E111" i="1" s="1"/>
</calcChain>
</file>

<file path=xl/sharedStrings.xml><?xml version="1.0" encoding="utf-8"?>
<sst xmlns="http://schemas.openxmlformats.org/spreadsheetml/2006/main" count="417" uniqueCount="129">
  <si>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Drive thru DT upgrade ( Dual Lane) including :                                         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</si>
  <si>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New booth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</si>
  <si>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COD ( Customer Order Display)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</si>
  <si>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All electrical &amp; Cable work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</si>
  <si>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Surveillance system / audio video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</si>
  <si>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Concrete , Curb Stone and brick work ( civil work)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</si>
  <si>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New Patio including:                                                                                              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</si>
  <si>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Furniture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</si>
  <si>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Fence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</si>
  <si>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Outside heater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</si>
  <si>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Garbage’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</si>
  <si>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Concrete flower pots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</si>
  <si>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Exterior finish walls                                                                                           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</si>
  <si>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Exterior bricks cladding ( 4 ft. height)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</si>
  <si>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Metal cladding  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</si>
  <si>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Stucco painting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</si>
  <si>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signs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</si>
  <si>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Over head signs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</si>
  <si>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Increase the capacity of the DT                           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</si>
  <si>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Create a 70ft clearance distance between the cashier and the COD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</si>
  <si>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Create a 50ft distance between the cashier and presenter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</si>
  <si>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POS relocation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</si>
  <si>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booth construction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</si>
  <si>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Electrical , cable , plumping and civil work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</si>
  <si>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Add bollards to protect the booth</t>
    </r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</si>
  <si>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Cameras and survilance system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</si>
  <si>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Camera &amp; VCR System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</si>
  <si>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head sets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</si>
  <si>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Auto Slide windows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</si>
  <si>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Increase the cell space and the counter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</si>
  <si>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All the electrical / cable / Plumbing and civil work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</si>
  <si>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Lobby renovation</t>
    </r>
  </si>
  <si>
    <t>Average cost lobby renovation / seat</t>
  </si>
  <si>
    <t>That includes the following: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</si>
  <si>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Furniture  seats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</si>
  <si>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painting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</si>
  <si>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interior decoration wall papers and  wall paints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</si>
  <si>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lighting fixtures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</si>
  <si>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minimum 2 47 LCD TVS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</si>
  <si>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Fire place</t>
    </r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</si>
  <si>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Sound system</t>
    </r>
  </si>
  <si>
    <r>
      <t>h.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sliding doors</t>
    </r>
  </si>
  <si>
    <r>
      <t>i.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Ceramic Tile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</si>
  <si>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Wash room Renovation including: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</si>
  <si>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New ceramic tiles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</si>
  <si>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Dryer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</si>
  <si>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paint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</si>
  <si>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mirrors\new doors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</si>
  <si>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toilets and urinals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</si>
  <si>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new doors</t>
    </r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</si>
  <si>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sinks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</si>
  <si>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Lobby extension: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</si>
  <si>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POS RELOCATION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</si>
  <si>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New counter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</si>
  <si>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 counter kitchen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</si>
  <si>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muffin display</t>
    </r>
  </si>
  <si>
    <r>
      <t>e.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civil / electrical and cble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</si>
  <si>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Center island including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</si>
  <si>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monitor for crew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</si>
  <si>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electric cable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</si>
  <si>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sink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</si>
  <si>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civil work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</si>
  <si>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Kitchen extension &amp; Renovation: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</si>
  <si>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check list 1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</si>
  <si>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plumbing upgrade check list 2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</si>
  <si>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Cooler &amp; freezer upgrade ( See attached list 3)</t>
    </r>
  </si>
  <si>
    <t xml:space="preserve"> </t>
  </si>
  <si>
    <t xml:space="preserve">  </t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</si>
  <si>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Present booth upgrade                                                                                                                     </t>
    </r>
  </si>
  <si>
    <t>350000-450000</t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</si>
  <si>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Employee rest room  include seating &amp; LCD  TV: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</si>
  <si>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Global front counter including :                                                                                                  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</si>
  <si>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Beverage system display  coffee see list 4  etc                                                                   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</si>
  <si>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Dry Storage construction                                                                                                           </t>
    </r>
  </si>
  <si>
    <t>a. SHELVING FOR WALK-IN FREEZER 2 SPG STOR PROD OR TARRISON  10001826</t>
  </si>
  <si>
    <t>b.  SHELVING FOR WALK-IN FREEZER  3  SPG STOR PROD OR TARRISON  10001831</t>
  </si>
  <si>
    <t>c. SHELVING FOR WALK-IN COOLER  1  SPG STOR PROD OR TARRISON  10001807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</si>
  <si>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Adding play place </t>
    </r>
  </si>
  <si>
    <t>Name of the Franchise:</t>
  </si>
  <si>
    <t>Adress:</t>
  </si>
  <si>
    <t>Owner :</t>
  </si>
  <si>
    <t>Resturant Type:</t>
  </si>
  <si>
    <t>Stand alone store</t>
  </si>
  <si>
    <t>Gas Station store</t>
  </si>
  <si>
    <t>Mall Store</t>
  </si>
  <si>
    <t>In side store</t>
  </si>
  <si>
    <t>Food court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</si>
  <si>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Curb stone / outdoor flooring</t>
    </r>
  </si>
  <si>
    <r>
      <rPr>
        <sz val="14"/>
        <color theme="1"/>
        <rFont val="Calibri"/>
        <family val="2"/>
        <scheme val="minor"/>
      </rPr>
      <t>12.</t>
    </r>
    <r>
      <rPr>
        <sz val="14"/>
        <color theme="1"/>
        <rFont val="Times New Roman"/>
        <family val="1"/>
      </rPr>
      <t>   Project Management</t>
    </r>
    <r>
      <rPr>
        <sz val="14"/>
        <color theme="1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</t>
    </r>
  </si>
  <si>
    <t xml:space="preserve">Total </t>
  </si>
  <si>
    <r>
      <rPr>
        <sz val="14"/>
        <color theme="1"/>
        <rFont val="Calibri"/>
        <family val="2"/>
        <scheme val="minor"/>
      </rPr>
      <t>13.</t>
    </r>
    <r>
      <rPr>
        <sz val="14"/>
        <color theme="1"/>
        <rFont val="Times New Roman"/>
        <family val="1"/>
      </rPr>
      <t xml:space="preserve">   Total cost of the Project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</si>
  <si>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Beverage system display  hot &amp; cold                                                     </t>
    </r>
  </si>
  <si>
    <t>10000`</t>
  </si>
  <si>
    <t>Total</t>
  </si>
  <si>
    <t>BKT</t>
  </si>
  <si>
    <t>George wash</t>
  </si>
  <si>
    <t>GALGARY , AB</t>
  </si>
  <si>
    <t xml:space="preserve">SOW Cost Estimate For Natioanal Resturant Upgrade </t>
  </si>
  <si>
    <r>
      <t xml:space="preserve">        </t>
    </r>
    <r>
      <rPr>
        <b/>
        <sz val="16"/>
        <color theme="1"/>
        <rFont val="Calibri"/>
        <family val="2"/>
        <scheme val="minor"/>
      </rPr>
      <t>i.</t>
    </r>
    <r>
      <rPr>
        <b/>
        <sz val="16"/>
        <color theme="1"/>
        <rFont val="Times New Roman"/>
        <family val="1"/>
      </rPr>
      <t xml:space="preserve">            </t>
    </r>
    <r>
      <rPr>
        <b/>
        <sz val="16"/>
        <color theme="1"/>
        <rFont val="Calibri"/>
        <family val="2"/>
        <scheme val="minor"/>
      </rPr>
      <t>Exterior:</t>
    </r>
  </si>
  <si>
    <r>
      <t xml:space="preserve">      </t>
    </r>
    <r>
      <rPr>
        <b/>
        <sz val="18"/>
        <color theme="1"/>
        <rFont val="Calibri"/>
        <family val="2"/>
        <scheme val="minor"/>
      </rPr>
      <t>ii.</t>
    </r>
    <r>
      <rPr>
        <b/>
        <sz val="18"/>
        <color theme="1"/>
        <rFont val="Times New Roman"/>
        <family val="1"/>
      </rPr>
      <t xml:space="preserve">            </t>
    </r>
    <r>
      <rPr>
        <b/>
        <sz val="18"/>
        <color theme="1"/>
        <rFont val="Calibri"/>
        <family val="2"/>
        <scheme val="minor"/>
      </rPr>
      <t xml:space="preserve"> Interior upgrade:</t>
    </r>
  </si>
  <si>
    <r>
      <t xml:space="preserve">      </t>
    </r>
    <r>
      <rPr>
        <b/>
        <sz val="20"/>
        <color theme="1"/>
        <rFont val="Calibri"/>
        <family val="2"/>
        <scheme val="minor"/>
      </rPr>
      <t>ii.</t>
    </r>
    <r>
      <rPr>
        <b/>
        <sz val="20"/>
        <color theme="1"/>
        <rFont val="Times New Roman"/>
        <family val="1"/>
      </rPr>
      <t xml:space="preserve">            </t>
    </r>
    <r>
      <rPr>
        <b/>
        <sz val="20"/>
        <color theme="1"/>
        <rFont val="Calibri"/>
        <family val="2"/>
        <scheme val="minor"/>
      </rPr>
      <t xml:space="preserve"> Interior upgrade:</t>
    </r>
  </si>
  <si>
    <r>
      <t xml:space="preserve">        </t>
    </r>
    <r>
      <rPr>
        <b/>
        <sz val="18"/>
        <color theme="1"/>
        <rFont val="Calibri"/>
        <family val="2"/>
        <scheme val="minor"/>
      </rPr>
      <t>i.</t>
    </r>
    <r>
      <rPr>
        <b/>
        <sz val="18"/>
        <color theme="1"/>
        <rFont val="Times New Roman"/>
        <family val="1"/>
      </rPr>
      <t xml:space="preserve">            </t>
    </r>
    <r>
      <rPr>
        <b/>
        <sz val="18"/>
        <color theme="1"/>
        <rFont val="Calibri"/>
        <family val="2"/>
        <scheme val="minor"/>
      </rPr>
      <t>Exterior:</t>
    </r>
  </si>
  <si>
    <t xml:space="preserve"> COMMENTS &amp; SIGN-OFFS: </t>
  </si>
  <si>
    <t>Additional Comments:</t>
  </si>
  <si>
    <t>Deployment Seq:</t>
  </si>
  <si>
    <t>Projected # of weeks to complete:</t>
  </si>
  <si>
    <t>Reviewed &amp; Accepted:</t>
  </si>
  <si>
    <t>Date</t>
  </si>
  <si>
    <t>Owner/Operator Signature</t>
  </si>
  <si>
    <t>Project Completion -- Review of Final Costs</t>
  </si>
  <si>
    <t>Projected Start as per Destination 2015</t>
  </si>
  <si>
    <t xml:space="preserve">Project Manager </t>
  </si>
  <si>
    <t>BMK Regional  Manager</t>
  </si>
  <si>
    <t>Regional  BMK Manager</t>
  </si>
  <si>
    <t>Projected Completion Date:</t>
  </si>
  <si>
    <t>IF &gt; 40 seats   =    4500  $</t>
  </si>
  <si>
    <t>IF &gt; 80 seats   =    3700  $</t>
  </si>
  <si>
    <t>IF &gt; 120 seats   =    3500  $</t>
  </si>
  <si>
    <t>IF &gt; 160 seats   =    3200  $</t>
  </si>
  <si>
    <t>IF &lt;=40 seats   =    5000  $</t>
  </si>
  <si>
    <t>10000-70000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</si>
  <si>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cost / sq feet &lt;=200 =500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</si>
  <si>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cost / sq feet &gt;200 AND &lt;400 =450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</si>
  <si>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cost / sq feet = BETWEEN 400 AND 800 =400</t>
    </r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</si>
  <si>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cost / sq feet &gt;800 = 350</t>
    </r>
  </si>
  <si>
    <r>
      <t xml:space="preserve">  </t>
    </r>
    <r>
      <rPr>
        <sz val="16"/>
        <color theme="1"/>
        <rFont val="Calibri"/>
        <family val="2"/>
      </rPr>
      <t xml:space="preserve">         ×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</si>
  <si>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Adding play place VALUE 50,000 TO 100,000</t>
    </r>
  </si>
  <si>
    <t>1.       Lobby renovation ( 100 seat capacity)</t>
  </si>
  <si>
    <t>5.       Lobby extension: ( 200 Sq ft extensition)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</si>
</sst>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;\-&quot;$&quot;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1"/>
      <color rgb="FF9C65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3" fillId="13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horizontal="left"/>
    </xf>
    <xf numFmtId="3" fontId="0" fillId="0" borderId="1" xfId="0" applyNumberFormat="1" applyBorder="1"/>
    <xf numFmtId="0" fontId="0" fillId="4" borderId="0" xfId="0" applyFill="1"/>
    <xf numFmtId="0" fontId="0" fillId="0" borderId="0" xfId="0" applyBorder="1"/>
    <xf numFmtId="0" fontId="0" fillId="0" borderId="0" xfId="0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10" fontId="0" fillId="4" borderId="0" xfId="0" applyNumberFormat="1" applyFill="1" applyAlignment="1">
      <alignment horizontal="center" vertical="center"/>
    </xf>
    <xf numFmtId="0" fontId="0" fillId="6" borderId="1" xfId="0" applyFill="1" applyBorder="1"/>
    <xf numFmtId="0" fontId="0" fillId="7" borderId="0" xfId="0" applyFill="1"/>
    <xf numFmtId="3" fontId="0" fillId="0" borderId="0" xfId="0" applyNumberFormat="1"/>
    <xf numFmtId="5" fontId="0" fillId="0" borderId="0" xfId="0" applyNumberFormat="1"/>
    <xf numFmtId="3" fontId="0" fillId="3" borderId="0" xfId="0" applyNumberFormat="1" applyFill="1" applyBorder="1"/>
    <xf numFmtId="3" fontId="0" fillId="7" borderId="0" xfId="0" applyNumberFormat="1" applyFill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9" borderId="1" xfId="0" applyFill="1" applyBorder="1"/>
    <xf numFmtId="0" fontId="0" fillId="10" borderId="0" xfId="0" applyFill="1"/>
    <xf numFmtId="0" fontId="0" fillId="11" borderId="1" xfId="0" applyFill="1" applyBorder="1"/>
    <xf numFmtId="0" fontId="0" fillId="4" borderId="15" xfId="0" applyFill="1" applyBorder="1"/>
    <xf numFmtId="0" fontId="9" fillId="0" borderId="0" xfId="0" applyFont="1"/>
    <xf numFmtId="0" fontId="1" fillId="0" borderId="12" xfId="0" applyFont="1" applyBorder="1"/>
    <xf numFmtId="0" fontId="1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/>
    <xf numFmtId="0" fontId="7" fillId="0" borderId="0" xfId="1" applyFont="1" applyFill="1" applyBorder="1"/>
    <xf numFmtId="3" fontId="0" fillId="0" borderId="1" xfId="0" applyNumberFormat="1" applyBorder="1" applyAlignment="1">
      <alignment horizontal="left" vertical="center" indent="5"/>
    </xf>
    <xf numFmtId="3" fontId="7" fillId="0" borderId="1" xfId="1" applyNumberFormat="1" applyFont="1" applyFill="1" applyBorder="1"/>
    <xf numFmtId="3" fontId="3" fillId="3" borderId="1" xfId="1" applyNumberFormat="1" applyFill="1" applyBorder="1"/>
    <xf numFmtId="3" fontId="8" fillId="5" borderId="1" xfId="0" applyNumberFormat="1" applyFont="1" applyFill="1" applyBorder="1"/>
    <xf numFmtId="3" fontId="0" fillId="0" borderId="0" xfId="0" applyNumberFormat="1" applyBorder="1"/>
    <xf numFmtId="3" fontId="0" fillId="5" borderId="1" xfId="0" applyNumberFormat="1" applyFill="1" applyBorder="1"/>
    <xf numFmtId="0" fontId="10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5"/>
    </xf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0" xfId="0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/>
    <xf numFmtId="0" fontId="18" fillId="0" borderId="22" xfId="0" applyFont="1" applyBorder="1" applyAlignment="1">
      <alignment vertical="center" wrapText="1"/>
    </xf>
    <xf numFmtId="0" fontId="17" fillId="5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16" xfId="0" applyBorder="1"/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18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15" xfId="0" applyNumberFormat="1" applyBorder="1"/>
    <xf numFmtId="3" fontId="0" fillId="7" borderId="0" xfId="0" applyNumberFormat="1" applyFill="1"/>
    <xf numFmtId="0" fontId="21" fillId="8" borderId="1" xfId="0" applyFont="1" applyFill="1" applyBorder="1"/>
    <xf numFmtId="3" fontId="0" fillId="6" borderId="1" xfId="0" applyNumberFormat="1" applyFill="1" applyBorder="1"/>
    <xf numFmtId="3" fontId="0" fillId="3" borderId="0" xfId="0" applyNumberFormat="1" applyFill="1"/>
    <xf numFmtId="3" fontId="0" fillId="3" borderId="0" xfId="0" applyNumberFormat="1" applyFill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3" fontId="0" fillId="3" borderId="1" xfId="0" applyNumberFormat="1" applyFill="1" applyBorder="1" applyAlignment="1">
      <alignment horizontal="center"/>
    </xf>
    <xf numFmtId="3" fontId="23" fillId="13" borderId="1" xfId="2" applyNumberForma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12" borderId="1" xfId="0" applyFill="1" applyBorder="1" applyAlignment="1">
      <alignment horizontal="center"/>
    </xf>
    <xf numFmtId="3" fontId="6" fillId="5" borderId="2" xfId="0" applyNumberFormat="1" applyFont="1" applyFill="1" applyBorder="1" applyAlignment="1"/>
    <xf numFmtId="3" fontId="6" fillId="5" borderId="3" xfId="0" applyNumberFormat="1" applyFont="1" applyFill="1" applyBorder="1" applyAlignment="1"/>
    <xf numFmtId="0" fontId="18" fillId="0" borderId="2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2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Border="1" applyAlignment="1">
      <alignment vertical="center" wrapText="1"/>
    </xf>
    <xf numFmtId="0" fontId="0" fillId="0" borderId="1" xfId="0" applyBorder="1" applyAlignment="1">
      <alignment horizontal="left" vertical="center" indent="5"/>
    </xf>
    <xf numFmtId="0" fontId="10" fillId="0" borderId="1" xfId="0" applyFont="1" applyBorder="1" applyAlignment="1">
      <alignment horizontal="left" vertical="center" indent="5"/>
    </xf>
    <xf numFmtId="0" fontId="12" fillId="0" borderId="1" xfId="0" applyFont="1" applyBorder="1" applyAlignment="1">
      <alignment horizontal="left" vertical="center" indent="5"/>
    </xf>
    <xf numFmtId="0" fontId="23" fillId="13" borderId="1" xfId="2" applyBorder="1" applyAlignment="1">
      <alignment horizontal="left" vertical="center" indent="5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9"/>
  <sheetViews>
    <sheetView workbookViewId="0">
      <selection activeCell="B11" sqref="B11"/>
    </sheetView>
  </sheetViews>
  <sheetFormatPr defaultRowHeight="15" x14ac:dyDescent="0.25"/>
  <cols>
    <col min="1" max="1" width="21.85546875" bestFit="1" customWidth="1"/>
    <col min="2" max="2" width="16.28515625" customWidth="1"/>
    <col min="3" max="3" width="16" bestFit="1" customWidth="1"/>
    <col min="4" max="4" width="10" bestFit="1" customWidth="1"/>
    <col min="5" max="5" width="10" customWidth="1"/>
  </cols>
  <sheetData>
    <row r="2" spans="1:7" ht="21" x14ac:dyDescent="0.35">
      <c r="F2" s="25" t="s">
        <v>97</v>
      </c>
    </row>
    <row r="3" spans="1:7" ht="15.75" thickBot="1" x14ac:dyDescent="0.3"/>
    <row r="4" spans="1:7" x14ac:dyDescent="0.25">
      <c r="A4" s="26" t="s">
        <v>78</v>
      </c>
      <c r="B4" s="78" t="s">
        <v>94</v>
      </c>
      <c r="C4" s="79"/>
      <c r="D4" s="79"/>
      <c r="E4" s="80"/>
      <c r="F4" s="27"/>
      <c r="G4" s="27"/>
    </row>
    <row r="5" spans="1:7" x14ac:dyDescent="0.25">
      <c r="A5" s="28" t="s">
        <v>79</v>
      </c>
      <c r="B5" s="81" t="s">
        <v>96</v>
      </c>
      <c r="C5" s="82"/>
      <c r="D5" s="82"/>
      <c r="E5" s="83"/>
      <c r="F5" s="27"/>
      <c r="G5" s="27"/>
    </row>
    <row r="6" spans="1:7" ht="15.75" thickBot="1" x14ac:dyDescent="0.3">
      <c r="A6" s="29" t="s">
        <v>80</v>
      </c>
      <c r="B6" s="84" t="s">
        <v>95</v>
      </c>
      <c r="C6" s="85"/>
      <c r="D6" s="85"/>
      <c r="E6" s="86"/>
      <c r="F6" s="27"/>
      <c r="G6" s="27"/>
    </row>
    <row r="7" spans="1:7" x14ac:dyDescent="0.25">
      <c r="A7" s="27"/>
      <c r="B7" s="27"/>
      <c r="C7" s="27"/>
      <c r="D7" s="27"/>
      <c r="E7" s="27"/>
      <c r="F7" s="27"/>
      <c r="G7" s="27"/>
    </row>
    <row r="8" spans="1:7" x14ac:dyDescent="0.25">
      <c r="A8" s="30" t="s">
        <v>81</v>
      </c>
      <c r="B8" s="30" t="s">
        <v>82</v>
      </c>
      <c r="C8" s="30" t="s">
        <v>83</v>
      </c>
      <c r="D8" s="30" t="s">
        <v>84</v>
      </c>
      <c r="E8" s="30" t="s">
        <v>86</v>
      </c>
      <c r="F8" s="82" t="s">
        <v>85</v>
      </c>
      <c r="G8" s="82"/>
    </row>
    <row r="9" spans="1:7" ht="21" x14ac:dyDescent="0.35">
      <c r="A9" s="5"/>
      <c r="B9" s="70" t="s">
        <v>125</v>
      </c>
      <c r="C9" s="21"/>
      <c r="D9" s="22"/>
      <c r="E9" s="23"/>
      <c r="F9" s="87"/>
      <c r="G9" s="87"/>
    </row>
  </sheetData>
  <mergeCells count="5">
    <mergeCell ref="B4:E4"/>
    <mergeCell ref="B5:E5"/>
    <mergeCell ref="B6:E6"/>
    <mergeCell ref="F8:G8"/>
    <mergeCell ref="F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331"/>
  <sheetViews>
    <sheetView topLeftCell="A61" zoomScaleNormal="100" workbookViewId="0">
      <selection activeCell="A84" sqref="A84"/>
    </sheetView>
  </sheetViews>
  <sheetFormatPr defaultRowHeight="15" x14ac:dyDescent="0.25"/>
  <cols>
    <col min="1" max="1" width="90.28515625" bestFit="1" customWidth="1"/>
    <col min="2" max="2" width="12.42578125" bestFit="1" customWidth="1"/>
    <col min="3" max="3" width="16.5703125" customWidth="1"/>
    <col min="4" max="4" width="16" style="7" bestFit="1" customWidth="1"/>
    <col min="5" max="5" width="12.7109375" bestFit="1" customWidth="1"/>
  </cols>
  <sheetData>
    <row r="1" spans="1:13" ht="21" x14ac:dyDescent="0.25">
      <c r="A1" s="38" t="s">
        <v>98</v>
      </c>
    </row>
    <row r="2" spans="1:13" x14ac:dyDescent="0.25">
      <c r="A2" s="1"/>
      <c r="G2" s="9"/>
      <c r="H2" s="9"/>
      <c r="I2" s="9"/>
      <c r="J2" s="9"/>
      <c r="K2" s="9"/>
      <c r="L2" s="9"/>
      <c r="M2" s="9"/>
    </row>
    <row r="3" spans="1:13" x14ac:dyDescent="0.25">
      <c r="A3" s="1" t="s">
        <v>0</v>
      </c>
      <c r="D3" s="32"/>
      <c r="G3" s="9"/>
      <c r="H3" s="9"/>
      <c r="I3" s="9"/>
      <c r="J3" s="9"/>
      <c r="K3" s="9"/>
      <c r="L3" s="9"/>
      <c r="M3" s="9"/>
    </row>
    <row r="4" spans="1:13" x14ac:dyDescent="0.25">
      <c r="A4" s="2" t="s">
        <v>1</v>
      </c>
      <c r="D4" s="7">
        <v>10000</v>
      </c>
      <c r="G4" s="9"/>
      <c r="H4" s="9"/>
      <c r="I4" s="9"/>
      <c r="J4" s="9"/>
      <c r="K4" s="9"/>
      <c r="L4" s="9"/>
      <c r="M4" s="9"/>
    </row>
    <row r="5" spans="1:13" x14ac:dyDescent="0.25">
      <c r="A5" s="2" t="s">
        <v>2</v>
      </c>
      <c r="D5" s="7">
        <v>5000</v>
      </c>
      <c r="G5" s="9"/>
      <c r="H5" s="9"/>
      <c r="I5" s="9"/>
      <c r="J5" s="9"/>
      <c r="K5" s="9"/>
      <c r="L5" s="9"/>
      <c r="M5" s="9"/>
    </row>
    <row r="6" spans="1:13" x14ac:dyDescent="0.25">
      <c r="A6" s="2" t="s">
        <v>3</v>
      </c>
      <c r="D6" s="7">
        <v>5000</v>
      </c>
      <c r="G6" s="9"/>
      <c r="H6" s="9"/>
      <c r="I6" s="9"/>
      <c r="J6" s="9"/>
      <c r="K6" s="9"/>
      <c r="L6" s="9"/>
      <c r="M6" s="9"/>
    </row>
    <row r="7" spans="1:13" x14ac:dyDescent="0.25">
      <c r="A7" s="2" t="s">
        <v>4</v>
      </c>
      <c r="D7" s="7">
        <v>10000</v>
      </c>
      <c r="G7" s="9"/>
      <c r="H7" s="9"/>
      <c r="I7" s="9"/>
      <c r="J7" s="9"/>
      <c r="K7" s="9"/>
      <c r="L7" s="9"/>
      <c r="M7" s="9"/>
    </row>
    <row r="8" spans="1:13" x14ac:dyDescent="0.25">
      <c r="A8" s="2" t="s">
        <v>5</v>
      </c>
      <c r="D8" s="33">
        <f>SUM(D4:D7)</f>
        <v>30000</v>
      </c>
      <c r="G8" s="9"/>
      <c r="H8" s="9"/>
      <c r="I8" s="31"/>
      <c r="J8" s="9"/>
      <c r="K8" s="9"/>
      <c r="L8" s="9"/>
      <c r="M8" s="9"/>
    </row>
    <row r="9" spans="1:13" x14ac:dyDescent="0.25">
      <c r="A9" s="2"/>
      <c r="E9" s="13">
        <f>SUM(D4:D8)</f>
        <v>60000</v>
      </c>
      <c r="G9" s="9"/>
      <c r="H9" s="9"/>
      <c r="I9" s="9"/>
      <c r="J9" s="9"/>
      <c r="K9" s="9"/>
      <c r="L9" s="9"/>
      <c r="M9" s="9"/>
    </row>
    <row r="10" spans="1:13" x14ac:dyDescent="0.25">
      <c r="A10" s="1" t="s">
        <v>6</v>
      </c>
      <c r="D10" s="32"/>
      <c r="G10" s="9"/>
      <c r="H10" s="9"/>
      <c r="I10" s="9"/>
      <c r="J10" s="9"/>
      <c r="K10" s="9"/>
      <c r="L10" s="9"/>
      <c r="M10" s="9"/>
    </row>
    <row r="11" spans="1:13" x14ac:dyDescent="0.25">
      <c r="A11" s="2" t="s">
        <v>7</v>
      </c>
      <c r="D11" s="7">
        <v>5000</v>
      </c>
      <c r="G11" s="9"/>
      <c r="H11" s="9"/>
      <c r="I11" s="9"/>
      <c r="J11" s="9"/>
      <c r="K11" s="9"/>
      <c r="L11" s="9"/>
      <c r="M11" s="9"/>
    </row>
    <row r="12" spans="1:13" x14ac:dyDescent="0.25">
      <c r="A12" s="2" t="s">
        <v>87</v>
      </c>
      <c r="D12" s="7">
        <v>6000</v>
      </c>
      <c r="G12" s="9"/>
      <c r="H12" s="9"/>
      <c r="I12" s="9"/>
      <c r="J12" s="9"/>
      <c r="K12" s="9"/>
      <c r="L12" s="9"/>
      <c r="M12" s="9"/>
    </row>
    <row r="13" spans="1:13" x14ac:dyDescent="0.25">
      <c r="A13" s="2" t="s">
        <v>8</v>
      </c>
      <c r="D13" s="7">
        <v>2000</v>
      </c>
      <c r="G13" s="9"/>
      <c r="H13" s="9"/>
      <c r="I13" s="9"/>
      <c r="J13" s="9"/>
      <c r="K13" s="9"/>
      <c r="L13" s="9"/>
      <c r="M13" s="9"/>
    </row>
    <row r="14" spans="1:13" x14ac:dyDescent="0.25">
      <c r="A14" s="2" t="s">
        <v>9</v>
      </c>
      <c r="D14" s="7">
        <v>1000</v>
      </c>
      <c r="G14" s="9"/>
      <c r="H14" s="9"/>
      <c r="I14" s="9"/>
      <c r="J14" s="9"/>
      <c r="K14" s="9"/>
      <c r="L14" s="9"/>
      <c r="M14" s="9"/>
    </row>
    <row r="15" spans="1:13" x14ac:dyDescent="0.25">
      <c r="A15" s="2" t="s">
        <v>10</v>
      </c>
      <c r="D15" s="7">
        <v>500</v>
      </c>
      <c r="G15" s="9"/>
      <c r="H15" s="9"/>
      <c r="I15" s="9"/>
      <c r="J15" s="9"/>
      <c r="K15" s="9"/>
      <c r="L15" s="9"/>
      <c r="M15" s="9"/>
    </row>
    <row r="16" spans="1:13" x14ac:dyDescent="0.25">
      <c r="A16" s="2" t="s">
        <v>11</v>
      </c>
      <c r="D16" s="7">
        <v>500</v>
      </c>
      <c r="G16" s="9"/>
      <c r="H16" s="9"/>
      <c r="I16" s="9"/>
      <c r="J16" s="9"/>
      <c r="K16" s="9"/>
      <c r="L16" s="9"/>
      <c r="M16" s="9"/>
    </row>
    <row r="17" spans="1:13" x14ac:dyDescent="0.25">
      <c r="A17" s="2"/>
      <c r="E17" s="13">
        <f>SUM(D11:D16)</f>
        <v>15000</v>
      </c>
      <c r="G17" s="9"/>
      <c r="H17" s="9"/>
      <c r="I17" s="9"/>
      <c r="J17" s="9"/>
      <c r="K17" s="9"/>
      <c r="L17" s="9"/>
      <c r="M17" s="9"/>
    </row>
    <row r="18" spans="1:13" x14ac:dyDescent="0.25">
      <c r="A18" s="1" t="s">
        <v>12</v>
      </c>
      <c r="D18" s="34"/>
      <c r="G18" s="9"/>
      <c r="H18" s="9"/>
      <c r="I18" s="9"/>
      <c r="J18" s="9"/>
      <c r="K18" s="9"/>
      <c r="L18" s="9"/>
      <c r="M18" s="9"/>
    </row>
    <row r="19" spans="1:13" x14ac:dyDescent="0.25">
      <c r="A19" s="2" t="s">
        <v>13</v>
      </c>
      <c r="D19" s="7">
        <v>20000</v>
      </c>
      <c r="G19" s="9"/>
      <c r="H19" s="9"/>
      <c r="I19" s="9"/>
      <c r="J19" s="9"/>
      <c r="K19" s="9"/>
      <c r="L19" s="9"/>
      <c r="M19" s="9"/>
    </row>
    <row r="20" spans="1:13" x14ac:dyDescent="0.25">
      <c r="A20" s="2" t="s">
        <v>14</v>
      </c>
      <c r="D20" s="7">
        <v>20000</v>
      </c>
      <c r="G20" s="9"/>
      <c r="H20" s="9"/>
      <c r="I20" s="9"/>
      <c r="J20" s="9"/>
      <c r="K20" s="9"/>
      <c r="L20" s="9"/>
      <c r="M20" s="9"/>
    </row>
    <row r="21" spans="1:13" x14ac:dyDescent="0.25">
      <c r="A21" s="2" t="s">
        <v>15</v>
      </c>
      <c r="D21" s="7">
        <v>10000</v>
      </c>
      <c r="G21" s="9"/>
      <c r="H21" s="9"/>
      <c r="I21" s="9"/>
      <c r="J21" s="9"/>
      <c r="K21" s="9"/>
      <c r="L21" s="9"/>
      <c r="M21" s="9"/>
    </row>
    <row r="22" spans="1:13" x14ac:dyDescent="0.25">
      <c r="A22" s="2" t="s">
        <v>16</v>
      </c>
      <c r="D22" s="7">
        <v>10000</v>
      </c>
      <c r="G22" s="9"/>
      <c r="H22" s="9"/>
      <c r="I22" s="9"/>
      <c r="J22" s="9"/>
      <c r="K22" s="9"/>
      <c r="L22" s="9"/>
      <c r="M22" s="9"/>
    </row>
    <row r="23" spans="1:13" x14ac:dyDescent="0.25">
      <c r="A23" s="2" t="s">
        <v>17</v>
      </c>
      <c r="D23" s="7">
        <v>20000</v>
      </c>
      <c r="G23" s="9"/>
      <c r="H23" s="9"/>
      <c r="I23" s="9"/>
      <c r="J23" s="9"/>
      <c r="K23" s="9"/>
      <c r="L23" s="9"/>
      <c r="M23" s="9"/>
    </row>
    <row r="24" spans="1:13" x14ac:dyDescent="0.25">
      <c r="A24" s="2"/>
      <c r="E24" s="71">
        <f>SUM(D19:D23)</f>
        <v>80000</v>
      </c>
      <c r="G24" s="9"/>
      <c r="H24" s="9"/>
      <c r="I24" s="9"/>
      <c r="J24" s="9"/>
      <c r="K24" s="9"/>
      <c r="L24" s="9"/>
      <c r="M24" s="9"/>
    </row>
    <row r="25" spans="1:13" x14ac:dyDescent="0.25">
      <c r="A25" s="1" t="s">
        <v>18</v>
      </c>
      <c r="D25" s="32"/>
      <c r="G25" s="9"/>
      <c r="H25" s="9"/>
      <c r="I25" s="9"/>
      <c r="J25" s="9"/>
      <c r="K25" s="9"/>
      <c r="L25" s="9"/>
      <c r="M25" s="9"/>
    </row>
    <row r="26" spans="1:13" x14ac:dyDescent="0.25">
      <c r="A26" s="2" t="s">
        <v>19</v>
      </c>
      <c r="D26" s="7">
        <v>25000</v>
      </c>
      <c r="G26" s="9"/>
      <c r="H26" s="9"/>
      <c r="I26" s="9"/>
      <c r="J26" s="9"/>
      <c r="K26" s="9"/>
      <c r="L26" s="9"/>
      <c r="M26" s="9"/>
    </row>
    <row r="27" spans="1:13" x14ac:dyDescent="0.25">
      <c r="A27" s="2" t="s">
        <v>20</v>
      </c>
      <c r="D27" s="7">
        <v>25000</v>
      </c>
      <c r="G27" s="9"/>
      <c r="H27" s="9"/>
      <c r="I27" s="9"/>
      <c r="J27" s="9"/>
      <c r="K27" s="9"/>
      <c r="L27" s="9"/>
      <c r="M27" s="9"/>
    </row>
    <row r="28" spans="1:13" x14ac:dyDescent="0.25">
      <c r="A28" s="2" t="s">
        <v>21</v>
      </c>
      <c r="D28" s="7">
        <v>5000</v>
      </c>
      <c r="G28" s="9"/>
      <c r="H28" s="9"/>
      <c r="I28" s="9"/>
      <c r="J28" s="9"/>
      <c r="K28" s="9"/>
      <c r="L28" s="9"/>
      <c r="M28" s="9"/>
    </row>
    <row r="29" spans="1:13" x14ac:dyDescent="0.25">
      <c r="A29" s="2" t="s">
        <v>22</v>
      </c>
      <c r="D29" s="7">
        <v>15000</v>
      </c>
      <c r="G29" s="9"/>
      <c r="H29" s="9"/>
      <c r="I29" s="9"/>
      <c r="J29" s="9"/>
      <c r="K29" s="9"/>
      <c r="L29" s="9"/>
      <c r="M29" s="9"/>
    </row>
    <row r="30" spans="1:13" x14ac:dyDescent="0.25">
      <c r="A30" s="2" t="s">
        <v>23</v>
      </c>
      <c r="D30" s="7">
        <v>5000</v>
      </c>
      <c r="G30" s="9"/>
      <c r="H30" s="9"/>
      <c r="I30" s="9"/>
      <c r="J30" s="9"/>
      <c r="K30" s="9"/>
      <c r="L30" s="9"/>
      <c r="M30" s="9"/>
    </row>
    <row r="31" spans="1:13" x14ac:dyDescent="0.25">
      <c r="A31" s="2" t="s">
        <v>24</v>
      </c>
      <c r="D31" s="7">
        <v>2000</v>
      </c>
      <c r="G31" s="9"/>
      <c r="H31" s="9"/>
      <c r="I31" s="9"/>
      <c r="J31" s="9"/>
      <c r="K31" s="9"/>
      <c r="L31" s="9"/>
      <c r="M31" s="9"/>
    </row>
    <row r="32" spans="1:13" x14ac:dyDescent="0.25">
      <c r="A32" s="2" t="s">
        <v>25</v>
      </c>
      <c r="D32" s="7">
        <v>3000</v>
      </c>
      <c r="G32" s="9"/>
      <c r="H32" s="9"/>
      <c r="I32" s="9"/>
      <c r="J32" s="9"/>
      <c r="K32" s="9"/>
      <c r="L32" s="9"/>
      <c r="M32" s="9"/>
    </row>
    <row r="33" spans="1:13" x14ac:dyDescent="0.25">
      <c r="A33" s="2"/>
      <c r="E33" s="13">
        <f>SUM(D26:D32)</f>
        <v>80000</v>
      </c>
      <c r="G33" s="9"/>
      <c r="H33" s="9"/>
      <c r="I33" s="9"/>
      <c r="J33" s="9"/>
      <c r="K33" s="9"/>
      <c r="L33" s="9"/>
      <c r="M33" s="9"/>
    </row>
    <row r="34" spans="1:13" x14ac:dyDescent="0.25">
      <c r="A34" s="1" t="s">
        <v>68</v>
      </c>
      <c r="G34" s="9"/>
      <c r="H34" s="9"/>
      <c r="I34" s="9"/>
      <c r="J34" s="9"/>
      <c r="K34" s="9"/>
      <c r="L34" s="9"/>
      <c r="M34" s="9"/>
    </row>
    <row r="35" spans="1:13" x14ac:dyDescent="0.25">
      <c r="A35" s="2" t="s">
        <v>26</v>
      </c>
      <c r="G35" s="9"/>
      <c r="H35" s="9"/>
      <c r="I35" s="9"/>
      <c r="J35" s="9"/>
      <c r="K35" s="9"/>
      <c r="L35" s="9"/>
      <c r="M35" s="9"/>
    </row>
    <row r="36" spans="1:13" x14ac:dyDescent="0.25">
      <c r="A36" s="2" t="s">
        <v>27</v>
      </c>
      <c r="D36" s="7">
        <v>5000</v>
      </c>
      <c r="G36" s="9"/>
      <c r="H36" s="9"/>
      <c r="I36" s="9"/>
      <c r="J36" s="9"/>
      <c r="K36" s="9"/>
      <c r="L36" s="9"/>
      <c r="M36" s="9"/>
    </row>
    <row r="37" spans="1:13" x14ac:dyDescent="0.25">
      <c r="A37" s="2" t="s">
        <v>28</v>
      </c>
      <c r="D37" s="7">
        <v>5000</v>
      </c>
      <c r="G37" s="9"/>
      <c r="H37" s="9"/>
      <c r="I37" s="9"/>
      <c r="J37" s="9"/>
      <c r="K37" s="9"/>
      <c r="L37" s="9"/>
      <c r="M37" s="9"/>
    </row>
    <row r="38" spans="1:13" x14ac:dyDescent="0.25">
      <c r="A38" s="2" t="s">
        <v>29</v>
      </c>
      <c r="D38" s="7">
        <v>5000</v>
      </c>
      <c r="G38" s="9"/>
      <c r="H38" s="9"/>
      <c r="I38" s="9"/>
      <c r="J38" s="9"/>
      <c r="K38" s="9"/>
      <c r="L38" s="9"/>
      <c r="M38" s="9"/>
    </row>
    <row r="39" spans="1:13" x14ac:dyDescent="0.25">
      <c r="A39" s="2" t="s">
        <v>30</v>
      </c>
      <c r="D39" s="7">
        <v>5000</v>
      </c>
      <c r="G39" s="9"/>
      <c r="H39" s="9"/>
      <c r="I39" s="9"/>
      <c r="J39" s="9"/>
      <c r="K39" s="9"/>
      <c r="L39" s="9"/>
      <c r="M39" s="9"/>
    </row>
    <row r="40" spans="1:13" x14ac:dyDescent="0.25">
      <c r="A40" s="2"/>
      <c r="E40" s="13">
        <f>SUM(D36:D39)</f>
        <v>20000</v>
      </c>
      <c r="G40" s="9"/>
      <c r="H40" s="9"/>
      <c r="I40" s="9"/>
      <c r="J40" s="9"/>
      <c r="K40" s="9"/>
      <c r="L40" s="9"/>
      <c r="M40" s="9"/>
    </row>
    <row r="41" spans="1:13" ht="23.25" x14ac:dyDescent="0.25">
      <c r="A41" s="39" t="s">
        <v>99</v>
      </c>
      <c r="G41" s="9"/>
      <c r="H41" s="9"/>
      <c r="I41" s="9"/>
      <c r="J41" s="9"/>
      <c r="K41" s="9"/>
      <c r="L41" s="9"/>
      <c r="M41" s="9"/>
    </row>
    <row r="42" spans="1:13" x14ac:dyDescent="0.25">
      <c r="A42" s="3"/>
      <c r="G42" s="9"/>
      <c r="H42" s="9"/>
      <c r="I42" s="9"/>
      <c r="J42" s="9"/>
      <c r="K42" s="9"/>
      <c r="L42" s="9"/>
      <c r="M42" s="9"/>
    </row>
    <row r="43" spans="1:13" x14ac:dyDescent="0.25">
      <c r="A43" s="1" t="s">
        <v>31</v>
      </c>
      <c r="G43" s="9"/>
      <c r="H43" s="9"/>
      <c r="I43" s="9"/>
      <c r="J43" s="9"/>
      <c r="K43" s="9"/>
      <c r="L43" s="9"/>
      <c r="M43" s="9"/>
    </row>
    <row r="44" spans="1:13" x14ac:dyDescent="0.25">
      <c r="A44" s="4" t="s">
        <v>32</v>
      </c>
    </row>
    <row r="45" spans="1:13" ht="15.75" thickBot="1" x14ac:dyDescent="0.3"/>
    <row r="46" spans="1:13" ht="15.75" thickBot="1" x14ac:dyDescent="0.3">
      <c r="A46" s="65" t="s">
        <v>119</v>
      </c>
      <c r="B46" s="24">
        <v>100</v>
      </c>
      <c r="D46" s="66"/>
    </row>
    <row r="47" spans="1:13" ht="15.75" thickBot="1" x14ac:dyDescent="0.3">
      <c r="A47" s="65" t="s">
        <v>115</v>
      </c>
      <c r="D47" s="68">
        <f>B46*IF(B46&gt;160, 3000,IF(B46&gt;120,3200,IF(B46&gt;80,3700,IF(B46&gt;40,4500,4700))))</f>
        <v>370000</v>
      </c>
      <c r="E47" s="72"/>
    </row>
    <row r="48" spans="1:13" x14ac:dyDescent="0.25">
      <c r="A48" s="65" t="s">
        <v>116</v>
      </c>
      <c r="D48" s="67"/>
    </row>
    <row r="49" spans="1:7" x14ac:dyDescent="0.25">
      <c r="A49" s="65" t="s">
        <v>117</v>
      </c>
    </row>
    <row r="50" spans="1:7" x14ac:dyDescent="0.25">
      <c r="A50" s="65" t="s">
        <v>118</v>
      </c>
    </row>
    <row r="51" spans="1:7" x14ac:dyDescent="0.25">
      <c r="A51" s="4" t="s">
        <v>33</v>
      </c>
    </row>
    <row r="52" spans="1:7" x14ac:dyDescent="0.25">
      <c r="A52" s="1" t="s">
        <v>34</v>
      </c>
    </row>
    <row r="53" spans="1:7" x14ac:dyDescent="0.25">
      <c r="A53" s="1" t="s">
        <v>35</v>
      </c>
    </row>
    <row r="54" spans="1:7" x14ac:dyDescent="0.25">
      <c r="A54" s="1" t="s">
        <v>36</v>
      </c>
    </row>
    <row r="55" spans="1:7" x14ac:dyDescent="0.25">
      <c r="A55" s="1" t="s">
        <v>37</v>
      </c>
    </row>
    <row r="56" spans="1:7" x14ac:dyDescent="0.25">
      <c r="A56" s="1" t="s">
        <v>38</v>
      </c>
    </row>
    <row r="57" spans="1:7" x14ac:dyDescent="0.25">
      <c r="A57" s="1" t="s">
        <v>39</v>
      </c>
    </row>
    <row r="58" spans="1:7" x14ac:dyDescent="0.25">
      <c r="A58" s="1" t="s">
        <v>40</v>
      </c>
    </row>
    <row r="59" spans="1:7" x14ac:dyDescent="0.25">
      <c r="A59" s="1" t="s">
        <v>41</v>
      </c>
    </row>
    <row r="60" spans="1:7" x14ac:dyDescent="0.25">
      <c r="A60" s="1" t="s">
        <v>42</v>
      </c>
      <c r="E60" s="69">
        <f>D47</f>
        <v>370000</v>
      </c>
    </row>
    <row r="61" spans="1:7" x14ac:dyDescent="0.25">
      <c r="A61" s="4"/>
    </row>
    <row r="62" spans="1:7" x14ac:dyDescent="0.25">
      <c r="A62" s="1" t="s">
        <v>126</v>
      </c>
      <c r="C62" s="6"/>
      <c r="D62" s="7">
        <v>70000</v>
      </c>
      <c r="E62" s="14">
        <v>70000</v>
      </c>
      <c r="G62" s="1"/>
    </row>
    <row r="63" spans="1:7" x14ac:dyDescent="0.25">
      <c r="A63" s="1"/>
      <c r="C63" s="6"/>
      <c r="G63" s="1"/>
    </row>
    <row r="64" spans="1:7" x14ac:dyDescent="0.25">
      <c r="A64" s="1" t="s">
        <v>43</v>
      </c>
    </row>
    <row r="65" spans="1:5" x14ac:dyDescent="0.25">
      <c r="A65" s="2" t="s">
        <v>44</v>
      </c>
    </row>
    <row r="66" spans="1:5" x14ac:dyDescent="0.25">
      <c r="A66" s="2" t="s">
        <v>45</v>
      </c>
    </row>
    <row r="67" spans="1:5" x14ac:dyDescent="0.25">
      <c r="A67" s="2" t="s">
        <v>46</v>
      </c>
    </row>
    <row r="68" spans="1:5" x14ac:dyDescent="0.25">
      <c r="A68" s="2" t="s">
        <v>47</v>
      </c>
    </row>
    <row r="69" spans="1:5" x14ac:dyDescent="0.25">
      <c r="A69" s="2" t="s">
        <v>48</v>
      </c>
    </row>
    <row r="70" spans="1:5" x14ac:dyDescent="0.25">
      <c r="A70" s="2" t="s">
        <v>49</v>
      </c>
    </row>
    <row r="71" spans="1:5" x14ac:dyDescent="0.25">
      <c r="A71" s="2" t="s">
        <v>50</v>
      </c>
    </row>
    <row r="72" spans="1:5" x14ac:dyDescent="0.25">
      <c r="A72" s="2"/>
      <c r="D72" s="7">
        <v>35000</v>
      </c>
      <c r="E72" s="14">
        <v>35000</v>
      </c>
    </row>
    <row r="73" spans="1:5" x14ac:dyDescent="0.25">
      <c r="A73" s="2"/>
    </row>
    <row r="74" spans="1:5" x14ac:dyDescent="0.25">
      <c r="A74" s="1" t="s">
        <v>70</v>
      </c>
      <c r="D74" s="7">
        <v>20000</v>
      </c>
      <c r="E74" s="20">
        <v>20000</v>
      </c>
    </row>
    <row r="75" spans="1:5" x14ac:dyDescent="0.25">
      <c r="A75" s="1"/>
    </row>
    <row r="76" spans="1:5" x14ac:dyDescent="0.25">
      <c r="A76" s="1" t="s">
        <v>51</v>
      </c>
    </row>
    <row r="77" spans="1:5" ht="15.75" thickBot="1" x14ac:dyDescent="0.3">
      <c r="A77" s="2" t="s">
        <v>121</v>
      </c>
    </row>
    <row r="78" spans="1:5" ht="15.75" thickBot="1" x14ac:dyDescent="0.3">
      <c r="A78" s="2" t="s">
        <v>122</v>
      </c>
      <c r="B78" s="24">
        <v>220</v>
      </c>
      <c r="D78" s="7">
        <f>B78*IF(B78&gt;800,350,IF(B78&gt;400,400,IF(B78&gt;200,450,500)))</f>
        <v>99000</v>
      </c>
    </row>
    <row r="79" spans="1:5" x14ac:dyDescent="0.25">
      <c r="A79" s="2" t="s">
        <v>123</v>
      </c>
      <c r="E79" s="69">
        <f>D78</f>
        <v>99000</v>
      </c>
    </row>
    <row r="80" spans="1:5" x14ac:dyDescent="0.25">
      <c r="A80" s="2" t="s">
        <v>124</v>
      </c>
    </row>
    <row r="81" spans="1:5" x14ac:dyDescent="0.25">
      <c r="A81" s="1" t="s">
        <v>71</v>
      </c>
    </row>
    <row r="82" spans="1:5" x14ac:dyDescent="0.25">
      <c r="A82" s="2" t="s">
        <v>52</v>
      </c>
    </row>
    <row r="83" spans="1:5" x14ac:dyDescent="0.25">
      <c r="A83" s="2" t="s">
        <v>53</v>
      </c>
    </row>
    <row r="84" spans="1:5" x14ac:dyDescent="0.25">
      <c r="A84" s="2" t="s">
        <v>54</v>
      </c>
    </row>
    <row r="85" spans="1:5" x14ac:dyDescent="0.25">
      <c r="A85" s="2" t="s">
        <v>55</v>
      </c>
    </row>
    <row r="86" spans="1:5" x14ac:dyDescent="0.25">
      <c r="A86" s="2" t="s">
        <v>56</v>
      </c>
    </row>
    <row r="87" spans="1:5" x14ac:dyDescent="0.25">
      <c r="A87" s="2"/>
      <c r="D87" s="7">
        <v>70000</v>
      </c>
      <c r="E87" s="14">
        <v>70000</v>
      </c>
    </row>
    <row r="88" spans="1:5" x14ac:dyDescent="0.25">
      <c r="A88" s="1" t="s">
        <v>72</v>
      </c>
    </row>
    <row r="89" spans="1:5" x14ac:dyDescent="0.25">
      <c r="A89" s="1"/>
      <c r="D89" s="7">
        <v>30000</v>
      </c>
      <c r="E89" s="14">
        <v>30000</v>
      </c>
    </row>
    <row r="90" spans="1:5" x14ac:dyDescent="0.25">
      <c r="A90" s="1"/>
    </row>
    <row r="91" spans="1:5" x14ac:dyDescent="0.25">
      <c r="A91" s="1" t="s">
        <v>57</v>
      </c>
    </row>
    <row r="92" spans="1:5" x14ac:dyDescent="0.25">
      <c r="A92" s="2" t="s">
        <v>58</v>
      </c>
    </row>
    <row r="93" spans="1:5" x14ac:dyDescent="0.25">
      <c r="A93" s="2" t="s">
        <v>59</v>
      </c>
    </row>
    <row r="94" spans="1:5" x14ac:dyDescent="0.25">
      <c r="A94" s="2" t="s">
        <v>60</v>
      </c>
    </row>
    <row r="95" spans="1:5" x14ac:dyDescent="0.25">
      <c r="A95" s="2" t="s">
        <v>61</v>
      </c>
    </row>
    <row r="96" spans="1:5" x14ac:dyDescent="0.25">
      <c r="A96" s="2"/>
      <c r="D96" s="7">
        <v>25000</v>
      </c>
      <c r="E96" s="14">
        <v>25000</v>
      </c>
    </row>
    <row r="97" spans="1:10" x14ac:dyDescent="0.25">
      <c r="A97" s="1" t="s">
        <v>62</v>
      </c>
    </row>
    <row r="98" spans="1:10" x14ac:dyDescent="0.25">
      <c r="A98" s="2" t="s">
        <v>63</v>
      </c>
    </row>
    <row r="99" spans="1:10" x14ac:dyDescent="0.25">
      <c r="A99" s="2" t="s">
        <v>64</v>
      </c>
    </row>
    <row r="100" spans="1:10" x14ac:dyDescent="0.25">
      <c r="A100" s="2"/>
      <c r="D100" s="7">
        <v>30000</v>
      </c>
      <c r="E100" s="14">
        <v>30000</v>
      </c>
    </row>
    <row r="101" spans="1:10" x14ac:dyDescent="0.25">
      <c r="A101" s="1" t="s">
        <v>65</v>
      </c>
    </row>
    <row r="102" spans="1:10" x14ac:dyDescent="0.25">
      <c r="A102" s="2" t="s">
        <v>74</v>
      </c>
    </row>
    <row r="103" spans="1:10" x14ac:dyDescent="0.25">
      <c r="A103" s="2" t="s">
        <v>75</v>
      </c>
    </row>
    <row r="104" spans="1:10" x14ac:dyDescent="0.25">
      <c r="A104" s="2" t="s">
        <v>76</v>
      </c>
    </row>
    <row r="105" spans="1:10" x14ac:dyDescent="0.25">
      <c r="A105" s="2"/>
      <c r="D105" s="7">
        <v>15000</v>
      </c>
      <c r="E105" s="19">
        <v>15000</v>
      </c>
    </row>
    <row r="106" spans="1:10" x14ac:dyDescent="0.25">
      <c r="A106" s="2"/>
      <c r="E106" s="17"/>
    </row>
    <row r="107" spans="1:10" x14ac:dyDescent="0.25">
      <c r="A107" s="1" t="s">
        <v>73</v>
      </c>
      <c r="D107" s="7">
        <v>10000</v>
      </c>
      <c r="E107" s="18" t="s">
        <v>92</v>
      </c>
    </row>
    <row r="108" spans="1:10" x14ac:dyDescent="0.25">
      <c r="A108" s="1"/>
      <c r="E108" s="73"/>
    </row>
    <row r="109" spans="1:10" x14ac:dyDescent="0.25">
      <c r="A109" s="2" t="s">
        <v>89</v>
      </c>
      <c r="D109" s="7">
        <f>SUM(D1:D107)</f>
        <v>1029000</v>
      </c>
      <c r="E109" s="15"/>
    </row>
    <row r="110" spans="1:10" ht="45.75" customHeight="1" x14ac:dyDescent="0.25">
      <c r="A110" s="1" t="s">
        <v>88</v>
      </c>
      <c r="B110" s="12">
        <v>0.05</v>
      </c>
      <c r="D110" s="7">
        <f>IF(B110*D109&lt;15000,15000,B110*D109)</f>
        <v>51450</v>
      </c>
      <c r="J110" s="16"/>
    </row>
    <row r="111" spans="1:10" x14ac:dyDescent="0.25">
      <c r="A111" s="2"/>
      <c r="D111" s="88">
        <f>SUM(D109:D110)</f>
        <v>1080450</v>
      </c>
      <c r="E111" s="88">
        <f>D111</f>
        <v>1080450</v>
      </c>
    </row>
    <row r="112" spans="1:10" ht="18.75" x14ac:dyDescent="0.25">
      <c r="A112" s="1" t="s">
        <v>90</v>
      </c>
      <c r="D112" s="89"/>
      <c r="E112" s="89"/>
    </row>
    <row r="113" spans="1:7" x14ac:dyDescent="0.25">
      <c r="A113" s="4" t="s">
        <v>67</v>
      </c>
    </row>
    <row r="114" spans="1:7" x14ac:dyDescent="0.25">
      <c r="A114" s="4"/>
      <c r="D114" s="15"/>
    </row>
    <row r="115" spans="1:7" x14ac:dyDescent="0.25">
      <c r="A115" s="11"/>
      <c r="B115" s="9"/>
      <c r="C115" s="9"/>
      <c r="D115" s="36"/>
      <c r="E115" s="9"/>
      <c r="F115" s="9"/>
      <c r="G115" s="9"/>
    </row>
    <row r="116" spans="1:7" x14ac:dyDescent="0.25">
      <c r="A116" s="11"/>
      <c r="B116" s="9"/>
      <c r="C116" s="9"/>
      <c r="D116" s="36"/>
      <c r="E116" s="9"/>
      <c r="F116" s="9"/>
      <c r="G116" s="9"/>
    </row>
    <row r="117" spans="1:7" x14ac:dyDescent="0.25">
      <c r="A117" s="10"/>
      <c r="B117" s="9"/>
      <c r="C117" s="9"/>
      <c r="D117" s="36"/>
      <c r="E117" s="9"/>
      <c r="F117" s="9"/>
      <c r="G117" s="9"/>
    </row>
    <row r="118" spans="1:7" x14ac:dyDescent="0.25">
      <c r="A118" s="9"/>
      <c r="B118" s="9"/>
      <c r="C118" s="9"/>
      <c r="D118" s="36"/>
      <c r="E118" s="9"/>
      <c r="F118" s="9"/>
      <c r="G118" s="9"/>
    </row>
    <row r="119" spans="1:7" x14ac:dyDescent="0.25">
      <c r="A119" s="9"/>
      <c r="B119" s="9"/>
      <c r="C119" s="9"/>
      <c r="D119" s="36"/>
      <c r="E119" s="9"/>
      <c r="F119" s="9"/>
      <c r="G119" s="9"/>
    </row>
    <row r="120" spans="1:7" x14ac:dyDescent="0.25">
      <c r="A120" s="9"/>
      <c r="B120" s="9"/>
      <c r="C120" s="9"/>
      <c r="D120" s="36"/>
      <c r="E120" s="9"/>
      <c r="F120" s="9"/>
      <c r="G120" s="9"/>
    </row>
    <row r="121" spans="1:7" x14ac:dyDescent="0.25">
      <c r="A121" s="9"/>
      <c r="B121" s="9"/>
      <c r="C121" s="9"/>
      <c r="D121" s="36"/>
      <c r="E121" s="9"/>
      <c r="F121" s="9"/>
      <c r="G121" s="9"/>
    </row>
    <row r="122" spans="1:7" x14ac:dyDescent="0.25">
      <c r="A122" s="9"/>
      <c r="B122" s="9"/>
      <c r="C122" s="9"/>
      <c r="D122" s="36"/>
      <c r="E122" s="9"/>
      <c r="F122" s="9"/>
      <c r="G122" s="9"/>
    </row>
    <row r="123" spans="1:7" x14ac:dyDescent="0.25">
      <c r="A123" s="9"/>
      <c r="B123" s="9"/>
      <c r="C123" s="9"/>
      <c r="D123" s="36"/>
      <c r="E123" s="9"/>
      <c r="F123" s="9"/>
      <c r="G123" s="9"/>
    </row>
    <row r="124" spans="1:7" x14ac:dyDescent="0.25">
      <c r="A124" s="9"/>
      <c r="B124" s="9"/>
      <c r="C124" s="9"/>
      <c r="D124" s="36"/>
      <c r="E124" s="9"/>
      <c r="F124" s="9"/>
      <c r="G124" s="9"/>
    </row>
    <row r="125" spans="1:7" x14ac:dyDescent="0.25">
      <c r="A125" s="9"/>
      <c r="B125" s="9"/>
      <c r="C125" s="9"/>
      <c r="D125" s="36"/>
      <c r="E125" s="9"/>
      <c r="F125" s="9"/>
      <c r="G125" s="9"/>
    </row>
    <row r="126" spans="1:7" x14ac:dyDescent="0.25">
      <c r="A126" s="9"/>
      <c r="B126" s="9"/>
      <c r="C126" s="9"/>
      <c r="D126" s="36"/>
      <c r="E126" s="9"/>
      <c r="F126" s="9"/>
      <c r="G126" s="9"/>
    </row>
    <row r="127" spans="1:7" x14ac:dyDescent="0.25">
      <c r="A127" s="9"/>
      <c r="B127" s="9"/>
      <c r="C127" s="9"/>
      <c r="D127" s="36"/>
      <c r="E127" s="9"/>
      <c r="F127" s="9"/>
      <c r="G127" s="9"/>
    </row>
    <row r="128" spans="1:7" x14ac:dyDescent="0.25">
      <c r="A128" s="9"/>
      <c r="B128" s="9"/>
      <c r="C128" s="9"/>
      <c r="D128" s="36"/>
      <c r="E128" s="9"/>
      <c r="F128" s="9"/>
      <c r="G128" s="9"/>
    </row>
    <row r="129" spans="1:7" x14ac:dyDescent="0.25">
      <c r="A129" s="9"/>
      <c r="B129" s="9"/>
      <c r="C129" s="9"/>
      <c r="D129" s="36"/>
      <c r="E129" s="9"/>
      <c r="F129" s="9"/>
      <c r="G129" s="9"/>
    </row>
    <row r="130" spans="1:7" x14ac:dyDescent="0.25">
      <c r="A130" s="9"/>
      <c r="B130" s="9"/>
      <c r="C130" s="9"/>
      <c r="D130" s="36"/>
      <c r="E130" s="9"/>
      <c r="F130" s="9"/>
      <c r="G130" s="9"/>
    </row>
    <row r="131" spans="1:7" x14ac:dyDescent="0.25">
      <c r="A131" s="9"/>
      <c r="B131" s="9"/>
      <c r="C131" s="9"/>
      <c r="D131" s="36"/>
      <c r="E131" s="9"/>
      <c r="F131" s="9"/>
      <c r="G131" s="9"/>
    </row>
    <row r="132" spans="1:7" x14ac:dyDescent="0.25">
      <c r="A132" s="9"/>
      <c r="B132" s="9"/>
      <c r="C132" s="9"/>
      <c r="D132" s="36"/>
      <c r="E132" s="9"/>
      <c r="F132" s="9"/>
      <c r="G132" s="9"/>
    </row>
    <row r="133" spans="1:7" x14ac:dyDescent="0.25">
      <c r="A133" s="9"/>
      <c r="B133" s="9"/>
      <c r="C133" s="9"/>
      <c r="D133" s="36"/>
      <c r="E133" s="9"/>
      <c r="F133" s="9"/>
      <c r="G133" s="9"/>
    </row>
    <row r="134" spans="1:7" x14ac:dyDescent="0.25">
      <c r="A134" s="9"/>
      <c r="B134" s="9"/>
      <c r="C134" s="9"/>
      <c r="D134" s="36"/>
      <c r="E134" s="9"/>
      <c r="F134" s="9"/>
      <c r="G134" s="9"/>
    </row>
    <row r="135" spans="1:7" x14ac:dyDescent="0.25">
      <c r="A135" s="9"/>
      <c r="B135" s="9"/>
      <c r="C135" s="9"/>
      <c r="D135" s="36"/>
      <c r="E135" s="9"/>
      <c r="F135" s="9"/>
      <c r="G135" s="9"/>
    </row>
    <row r="136" spans="1:7" x14ac:dyDescent="0.25">
      <c r="A136" s="9"/>
      <c r="B136" s="9"/>
      <c r="C136" s="9"/>
      <c r="D136" s="36"/>
      <c r="E136" s="9"/>
      <c r="F136" s="9"/>
      <c r="G136" s="9"/>
    </row>
    <row r="137" spans="1:7" x14ac:dyDescent="0.25">
      <c r="A137" s="9"/>
      <c r="B137" s="9"/>
      <c r="C137" s="9"/>
      <c r="D137" s="36"/>
      <c r="E137" s="9"/>
      <c r="F137" s="9"/>
      <c r="G137" s="9"/>
    </row>
    <row r="138" spans="1:7" x14ac:dyDescent="0.25">
      <c r="A138" s="9"/>
      <c r="B138" s="9"/>
      <c r="C138" s="9"/>
      <c r="D138" s="36"/>
      <c r="E138" s="9"/>
      <c r="F138" s="9"/>
      <c r="G138" s="9"/>
    </row>
    <row r="139" spans="1:7" x14ac:dyDescent="0.25">
      <c r="A139" s="9"/>
      <c r="B139" s="9"/>
      <c r="C139" s="9"/>
      <c r="D139" s="36"/>
      <c r="E139" s="9"/>
      <c r="F139" s="9"/>
      <c r="G139" s="9"/>
    </row>
    <row r="140" spans="1:7" x14ac:dyDescent="0.25">
      <c r="A140" s="9"/>
      <c r="B140" s="9"/>
      <c r="C140" s="9"/>
      <c r="D140" s="36"/>
      <c r="E140" s="9"/>
      <c r="F140" s="9"/>
      <c r="G140" s="9"/>
    </row>
    <row r="141" spans="1:7" x14ac:dyDescent="0.25">
      <c r="A141" s="9"/>
      <c r="B141" s="9"/>
      <c r="C141" s="9"/>
      <c r="D141" s="36"/>
      <c r="E141" s="9"/>
      <c r="F141" s="9"/>
      <c r="G141" s="9"/>
    </row>
    <row r="142" spans="1:7" x14ac:dyDescent="0.25">
      <c r="A142" s="9"/>
      <c r="B142" s="9"/>
      <c r="C142" s="9"/>
      <c r="D142" s="36"/>
      <c r="E142" s="9"/>
      <c r="F142" s="9"/>
      <c r="G142" s="9"/>
    </row>
    <row r="143" spans="1:7" x14ac:dyDescent="0.25">
      <c r="A143" s="9"/>
      <c r="B143" s="9"/>
      <c r="C143" s="9"/>
      <c r="D143" s="36"/>
      <c r="E143" s="9"/>
      <c r="F143" s="9"/>
      <c r="G143" s="9"/>
    </row>
    <row r="144" spans="1:7" x14ac:dyDescent="0.25">
      <c r="A144" s="9"/>
      <c r="B144" s="9"/>
      <c r="C144" s="9"/>
      <c r="D144" s="36"/>
      <c r="E144" s="9"/>
      <c r="F144" s="9"/>
      <c r="G144" s="9"/>
    </row>
    <row r="145" spans="1:7" x14ac:dyDescent="0.25">
      <c r="A145" s="9"/>
      <c r="B145" s="9"/>
      <c r="C145" s="9"/>
      <c r="D145" s="36"/>
      <c r="E145" s="9"/>
      <c r="F145" s="9"/>
      <c r="G145" s="9"/>
    </row>
    <row r="146" spans="1:7" x14ac:dyDescent="0.25">
      <c r="A146" s="9"/>
      <c r="B146" s="9"/>
      <c r="C146" s="9"/>
      <c r="D146" s="36"/>
      <c r="E146" s="9"/>
      <c r="F146" s="9"/>
      <c r="G146" s="9"/>
    </row>
    <row r="147" spans="1:7" x14ac:dyDescent="0.25">
      <c r="A147" s="9"/>
      <c r="B147" s="9"/>
      <c r="C147" s="9"/>
      <c r="D147" s="36"/>
      <c r="E147" s="9"/>
      <c r="F147" s="9"/>
      <c r="G147" s="9"/>
    </row>
    <row r="148" spans="1:7" x14ac:dyDescent="0.25">
      <c r="A148" s="9"/>
      <c r="B148" s="9"/>
      <c r="C148" s="9"/>
      <c r="D148" s="36"/>
      <c r="E148" s="9"/>
      <c r="F148" s="9"/>
      <c r="G148" s="9"/>
    </row>
    <row r="149" spans="1:7" x14ac:dyDescent="0.25">
      <c r="A149" s="9"/>
      <c r="B149" s="9"/>
      <c r="C149" s="9"/>
      <c r="D149" s="36"/>
      <c r="E149" s="9"/>
      <c r="F149" s="9"/>
      <c r="G149" s="9"/>
    </row>
    <row r="150" spans="1:7" x14ac:dyDescent="0.25">
      <c r="A150" s="9"/>
      <c r="B150" s="9"/>
      <c r="C150" s="9"/>
      <c r="D150" s="36"/>
      <c r="E150" s="9"/>
      <c r="F150" s="9"/>
      <c r="G150" s="9"/>
    </row>
    <row r="151" spans="1:7" x14ac:dyDescent="0.25">
      <c r="A151" s="9"/>
      <c r="B151" s="9"/>
      <c r="C151" s="9"/>
      <c r="D151" s="36"/>
      <c r="E151" s="9"/>
      <c r="F151" s="9"/>
      <c r="G151" s="9"/>
    </row>
    <row r="152" spans="1:7" x14ac:dyDescent="0.25">
      <c r="A152" s="9"/>
      <c r="B152" s="9"/>
      <c r="C152" s="9"/>
      <c r="D152" s="36"/>
      <c r="E152" s="9"/>
      <c r="F152" s="9"/>
      <c r="G152" s="9"/>
    </row>
    <row r="153" spans="1:7" x14ac:dyDescent="0.25">
      <c r="A153" s="9"/>
      <c r="B153" s="9"/>
      <c r="C153" s="9"/>
      <c r="D153" s="36"/>
      <c r="E153" s="9"/>
      <c r="F153" s="9"/>
      <c r="G153" s="9"/>
    </row>
    <row r="154" spans="1:7" x14ac:dyDescent="0.25">
      <c r="A154" s="9"/>
      <c r="B154" s="9"/>
      <c r="C154" s="9"/>
      <c r="D154" s="36"/>
      <c r="E154" s="9"/>
      <c r="F154" s="9"/>
      <c r="G154" s="9"/>
    </row>
    <row r="155" spans="1:7" x14ac:dyDescent="0.25">
      <c r="A155" s="9"/>
      <c r="B155" s="9"/>
      <c r="C155" s="9"/>
      <c r="D155" s="36"/>
      <c r="E155" s="9"/>
      <c r="F155" s="9"/>
      <c r="G155" s="9"/>
    </row>
    <row r="156" spans="1:7" x14ac:dyDescent="0.25">
      <c r="A156" s="9"/>
      <c r="B156" s="9"/>
      <c r="C156" s="9"/>
      <c r="D156" s="36"/>
      <c r="E156" s="9"/>
      <c r="F156" s="9"/>
      <c r="G156" s="9"/>
    </row>
    <row r="157" spans="1:7" x14ac:dyDescent="0.25">
      <c r="A157" s="9"/>
      <c r="B157" s="9"/>
      <c r="C157" s="9"/>
      <c r="D157" s="36"/>
      <c r="E157" s="9"/>
      <c r="F157" s="9"/>
      <c r="G157" s="9"/>
    </row>
    <row r="158" spans="1:7" x14ac:dyDescent="0.25">
      <c r="A158" s="9"/>
      <c r="B158" s="9"/>
      <c r="C158" s="9"/>
      <c r="D158" s="36"/>
      <c r="E158" s="9"/>
      <c r="F158" s="9"/>
      <c r="G158" s="9"/>
    </row>
    <row r="159" spans="1:7" x14ac:dyDescent="0.25">
      <c r="A159" s="9"/>
      <c r="B159" s="9"/>
      <c r="C159" s="9"/>
      <c r="D159" s="36"/>
      <c r="E159" s="9"/>
      <c r="F159" s="9"/>
      <c r="G159" s="9"/>
    </row>
    <row r="160" spans="1:7" x14ac:dyDescent="0.25">
      <c r="A160" s="9"/>
      <c r="B160" s="9"/>
      <c r="C160" s="9"/>
      <c r="D160" s="36"/>
      <c r="E160" s="9"/>
      <c r="F160" s="9"/>
      <c r="G160" s="9"/>
    </row>
    <row r="161" spans="1:7" x14ac:dyDescent="0.25">
      <c r="A161" s="9"/>
      <c r="B161" s="9"/>
      <c r="C161" s="9"/>
      <c r="D161" s="36"/>
      <c r="E161" s="9"/>
      <c r="F161" s="9"/>
      <c r="G161" s="9"/>
    </row>
    <row r="162" spans="1:7" x14ac:dyDescent="0.25">
      <c r="A162" s="9"/>
      <c r="B162" s="9"/>
      <c r="C162" s="9"/>
      <c r="D162" s="36"/>
      <c r="E162" s="9"/>
      <c r="F162" s="9"/>
      <c r="G162" s="9"/>
    </row>
    <row r="163" spans="1:7" x14ac:dyDescent="0.25">
      <c r="A163" s="9"/>
      <c r="B163" s="9"/>
      <c r="C163" s="9"/>
      <c r="D163" s="36"/>
      <c r="E163" s="9"/>
      <c r="F163" s="9"/>
      <c r="G163" s="9"/>
    </row>
    <row r="164" spans="1:7" x14ac:dyDescent="0.25">
      <c r="A164" s="9"/>
      <c r="B164" s="9"/>
      <c r="C164" s="9"/>
      <c r="D164" s="36"/>
      <c r="E164" s="9"/>
      <c r="F164" s="9"/>
      <c r="G164" s="9"/>
    </row>
    <row r="165" spans="1:7" x14ac:dyDescent="0.25">
      <c r="A165" s="9"/>
      <c r="B165" s="9"/>
      <c r="C165" s="9"/>
      <c r="D165" s="36"/>
      <c r="E165" s="9"/>
      <c r="F165" s="9"/>
      <c r="G165" s="9"/>
    </row>
    <row r="166" spans="1:7" x14ac:dyDescent="0.25">
      <c r="A166" s="9"/>
      <c r="B166" s="9"/>
      <c r="C166" s="9"/>
      <c r="D166" s="36"/>
      <c r="E166" s="9"/>
      <c r="F166" s="9"/>
      <c r="G166" s="9"/>
    </row>
    <row r="167" spans="1:7" x14ac:dyDescent="0.25">
      <c r="A167" s="9"/>
      <c r="B167" s="9"/>
      <c r="C167" s="9"/>
      <c r="D167" s="36"/>
      <c r="E167" s="9"/>
      <c r="F167" s="9"/>
      <c r="G167" s="9"/>
    </row>
    <row r="168" spans="1:7" x14ac:dyDescent="0.25">
      <c r="A168" s="9"/>
      <c r="B168" s="9"/>
      <c r="C168" s="9"/>
      <c r="D168" s="36"/>
      <c r="E168" s="9"/>
      <c r="F168" s="9"/>
      <c r="G168" s="9"/>
    </row>
    <row r="169" spans="1:7" x14ac:dyDescent="0.25">
      <c r="A169" s="9"/>
      <c r="B169" s="9"/>
      <c r="C169" s="9"/>
      <c r="D169" s="36"/>
      <c r="E169" s="9"/>
      <c r="F169" s="9"/>
      <c r="G169" s="9"/>
    </row>
    <row r="170" spans="1:7" x14ac:dyDescent="0.25">
      <c r="A170" s="9"/>
      <c r="B170" s="9"/>
      <c r="C170" s="9"/>
      <c r="D170" s="36"/>
      <c r="E170" s="9"/>
      <c r="F170" s="9"/>
      <c r="G170" s="9"/>
    </row>
    <row r="171" spans="1:7" x14ac:dyDescent="0.25">
      <c r="A171" s="9"/>
      <c r="B171" s="9"/>
      <c r="C171" s="9"/>
      <c r="D171" s="36"/>
      <c r="E171" s="9"/>
      <c r="F171" s="9"/>
      <c r="G171" s="9"/>
    </row>
    <row r="172" spans="1:7" x14ac:dyDescent="0.25">
      <c r="A172" s="9"/>
      <c r="B172" s="9"/>
      <c r="C172" s="9"/>
      <c r="D172" s="36"/>
      <c r="E172" s="9"/>
      <c r="F172" s="9"/>
      <c r="G172" s="9"/>
    </row>
    <row r="173" spans="1:7" x14ac:dyDescent="0.25">
      <c r="A173" s="9"/>
      <c r="B173" s="9"/>
      <c r="C173" s="9"/>
      <c r="D173" s="36"/>
      <c r="E173" s="9"/>
      <c r="F173" s="9"/>
      <c r="G173" s="9"/>
    </row>
    <row r="174" spans="1:7" x14ac:dyDescent="0.25">
      <c r="A174" s="9"/>
      <c r="B174" s="9"/>
      <c r="C174" s="9"/>
      <c r="D174" s="36"/>
      <c r="E174" s="9"/>
      <c r="F174" s="9"/>
      <c r="G174" s="9"/>
    </row>
    <row r="175" spans="1:7" x14ac:dyDescent="0.25">
      <c r="A175" s="9"/>
      <c r="B175" s="9"/>
      <c r="C175" s="9"/>
      <c r="D175" s="36"/>
      <c r="E175" s="9"/>
      <c r="F175" s="9"/>
      <c r="G175" s="9"/>
    </row>
    <row r="176" spans="1:7" x14ac:dyDescent="0.25">
      <c r="A176" s="9"/>
      <c r="B176" s="9"/>
      <c r="C176" s="9"/>
      <c r="D176" s="36"/>
      <c r="E176" s="9"/>
      <c r="F176" s="9"/>
      <c r="G176" s="9"/>
    </row>
    <row r="177" spans="1:7" x14ac:dyDescent="0.25">
      <c r="A177" s="9"/>
      <c r="B177" s="9"/>
      <c r="C177" s="9"/>
      <c r="D177" s="36"/>
      <c r="E177" s="9"/>
      <c r="F177" s="9"/>
      <c r="G177" s="9"/>
    </row>
    <row r="178" spans="1:7" x14ac:dyDescent="0.25">
      <c r="A178" s="9"/>
      <c r="B178" s="9"/>
      <c r="C178" s="9"/>
      <c r="D178" s="36"/>
      <c r="E178" s="9"/>
      <c r="F178" s="9"/>
      <c r="G178" s="9"/>
    </row>
    <row r="179" spans="1:7" x14ac:dyDescent="0.25">
      <c r="A179" s="9"/>
      <c r="B179" s="9"/>
      <c r="C179" s="9"/>
      <c r="D179" s="36"/>
      <c r="E179" s="9"/>
      <c r="F179" s="9"/>
      <c r="G179" s="9"/>
    </row>
    <row r="180" spans="1:7" x14ac:dyDescent="0.25">
      <c r="A180" s="9"/>
      <c r="B180" s="9"/>
      <c r="C180" s="9"/>
      <c r="D180" s="36"/>
      <c r="E180" s="9"/>
      <c r="F180" s="9"/>
      <c r="G180" s="9"/>
    </row>
    <row r="181" spans="1:7" x14ac:dyDescent="0.25">
      <c r="A181" s="9"/>
      <c r="B181" s="9"/>
      <c r="C181" s="9"/>
      <c r="D181" s="36"/>
      <c r="E181" s="9"/>
      <c r="F181" s="9"/>
      <c r="G181" s="9"/>
    </row>
    <row r="182" spans="1:7" x14ac:dyDescent="0.25">
      <c r="A182" s="9"/>
      <c r="B182" s="9"/>
      <c r="C182" s="9"/>
      <c r="D182" s="36"/>
      <c r="E182" s="9"/>
      <c r="F182" s="9"/>
      <c r="G182" s="9"/>
    </row>
    <row r="183" spans="1:7" x14ac:dyDescent="0.25">
      <c r="A183" s="9"/>
      <c r="B183" s="9"/>
      <c r="C183" s="9"/>
      <c r="D183" s="36"/>
      <c r="E183" s="9"/>
      <c r="F183" s="9"/>
      <c r="G183" s="9"/>
    </row>
    <row r="184" spans="1:7" x14ac:dyDescent="0.25">
      <c r="A184" s="9"/>
      <c r="B184" s="9"/>
      <c r="C184" s="9"/>
      <c r="D184" s="36"/>
      <c r="E184" s="9"/>
      <c r="F184" s="9"/>
      <c r="G184" s="9"/>
    </row>
    <row r="185" spans="1:7" x14ac:dyDescent="0.25">
      <c r="A185" s="9"/>
      <c r="B185" s="9"/>
      <c r="C185" s="9"/>
      <c r="D185" s="36"/>
      <c r="E185" s="9"/>
      <c r="F185" s="9"/>
      <c r="G185" s="9"/>
    </row>
    <row r="186" spans="1:7" x14ac:dyDescent="0.25">
      <c r="A186" s="9"/>
      <c r="B186" s="9"/>
      <c r="C186" s="9"/>
      <c r="D186" s="36"/>
      <c r="E186" s="9"/>
      <c r="F186" s="9"/>
      <c r="G186" s="9"/>
    </row>
    <row r="187" spans="1:7" x14ac:dyDescent="0.25">
      <c r="A187" s="9"/>
      <c r="B187" s="9"/>
      <c r="C187" s="9"/>
      <c r="D187" s="36"/>
      <c r="E187" s="9"/>
      <c r="F187" s="9"/>
      <c r="G187" s="9"/>
    </row>
    <row r="188" spans="1:7" x14ac:dyDescent="0.25">
      <c r="A188" s="9"/>
      <c r="B188" s="9"/>
      <c r="C188" s="9"/>
      <c r="D188" s="36"/>
      <c r="E188" s="9"/>
      <c r="F188" s="9"/>
      <c r="G188" s="9"/>
    </row>
    <row r="189" spans="1:7" x14ac:dyDescent="0.25">
      <c r="A189" s="9"/>
      <c r="B189" s="9"/>
      <c r="C189" s="9"/>
      <c r="D189" s="36"/>
      <c r="E189" s="9"/>
      <c r="F189" s="9"/>
      <c r="G189" s="9"/>
    </row>
    <row r="190" spans="1:7" x14ac:dyDescent="0.25">
      <c r="A190" s="9"/>
      <c r="B190" s="9"/>
      <c r="C190" s="9"/>
      <c r="D190" s="36"/>
      <c r="E190" s="9"/>
      <c r="F190" s="9"/>
      <c r="G190" s="9"/>
    </row>
    <row r="191" spans="1:7" x14ac:dyDescent="0.25">
      <c r="A191" s="9"/>
      <c r="B191" s="9"/>
      <c r="C191" s="9"/>
      <c r="D191" s="36"/>
      <c r="E191" s="9"/>
      <c r="F191" s="9"/>
      <c r="G191" s="9"/>
    </row>
    <row r="192" spans="1:7" x14ac:dyDescent="0.25">
      <c r="A192" s="9"/>
      <c r="B192" s="9"/>
      <c r="C192" s="9"/>
      <c r="D192" s="36"/>
      <c r="E192" s="9"/>
      <c r="F192" s="9"/>
      <c r="G192" s="9"/>
    </row>
    <row r="193" spans="1:7" x14ac:dyDescent="0.25">
      <c r="A193" s="9"/>
      <c r="B193" s="9"/>
      <c r="C193" s="9"/>
      <c r="D193" s="36"/>
      <c r="E193" s="9"/>
      <c r="F193" s="9"/>
      <c r="G193" s="9"/>
    </row>
    <row r="194" spans="1:7" x14ac:dyDescent="0.25">
      <c r="A194" s="9"/>
      <c r="B194" s="9"/>
      <c r="C194" s="9"/>
      <c r="D194" s="36"/>
      <c r="E194" s="9"/>
      <c r="F194" s="9"/>
      <c r="G194" s="9"/>
    </row>
    <row r="195" spans="1:7" x14ac:dyDescent="0.25">
      <c r="A195" s="9"/>
      <c r="B195" s="9"/>
      <c r="C195" s="9"/>
      <c r="D195" s="36"/>
      <c r="E195" s="9"/>
      <c r="F195" s="9"/>
      <c r="G195" s="9"/>
    </row>
    <row r="196" spans="1:7" x14ac:dyDescent="0.25">
      <c r="A196" s="9"/>
      <c r="B196" s="9"/>
      <c r="C196" s="9"/>
      <c r="D196" s="36"/>
      <c r="E196" s="9"/>
      <c r="F196" s="9"/>
      <c r="G196" s="9"/>
    </row>
    <row r="197" spans="1:7" x14ac:dyDescent="0.25">
      <c r="A197" s="9"/>
      <c r="B197" s="9"/>
      <c r="C197" s="9"/>
      <c r="D197" s="36"/>
      <c r="E197" s="9"/>
      <c r="F197" s="9"/>
      <c r="G197" s="9"/>
    </row>
    <row r="198" spans="1:7" x14ac:dyDescent="0.25">
      <c r="A198" s="9"/>
      <c r="B198" s="9"/>
      <c r="C198" s="9"/>
      <c r="D198" s="36"/>
      <c r="E198" s="9"/>
      <c r="F198" s="9"/>
      <c r="G198" s="9"/>
    </row>
    <row r="199" spans="1:7" x14ac:dyDescent="0.25">
      <c r="A199" s="9"/>
      <c r="B199" s="9"/>
      <c r="C199" s="9"/>
      <c r="D199" s="36"/>
      <c r="E199" s="9"/>
      <c r="F199" s="9"/>
      <c r="G199" s="9"/>
    </row>
    <row r="200" spans="1:7" x14ac:dyDescent="0.25">
      <c r="A200" s="9"/>
      <c r="B200" s="9"/>
      <c r="C200" s="9"/>
      <c r="D200" s="36"/>
      <c r="E200" s="9"/>
      <c r="F200" s="9"/>
      <c r="G200" s="9"/>
    </row>
    <row r="201" spans="1:7" x14ac:dyDescent="0.25">
      <c r="A201" s="9"/>
      <c r="B201" s="9"/>
      <c r="C201" s="9"/>
      <c r="D201" s="36"/>
      <c r="E201" s="9"/>
      <c r="F201" s="9"/>
      <c r="G201" s="9"/>
    </row>
    <row r="202" spans="1:7" x14ac:dyDescent="0.25">
      <c r="A202" s="9"/>
      <c r="B202" s="9"/>
      <c r="C202" s="9"/>
      <c r="D202" s="36"/>
      <c r="E202" s="9"/>
      <c r="F202" s="9"/>
      <c r="G202" s="9"/>
    </row>
    <row r="203" spans="1:7" x14ac:dyDescent="0.25">
      <c r="A203" s="9"/>
      <c r="B203" s="9"/>
      <c r="C203" s="9"/>
      <c r="D203" s="36"/>
      <c r="E203" s="9"/>
      <c r="F203" s="9"/>
      <c r="G203" s="9"/>
    </row>
    <row r="204" spans="1:7" x14ac:dyDescent="0.25">
      <c r="A204" s="9"/>
      <c r="B204" s="9"/>
      <c r="C204" s="9"/>
      <c r="D204" s="36"/>
      <c r="E204" s="9"/>
      <c r="F204" s="9"/>
      <c r="G204" s="9"/>
    </row>
    <row r="205" spans="1:7" x14ac:dyDescent="0.25">
      <c r="A205" s="9"/>
      <c r="B205" s="9"/>
      <c r="C205" s="9"/>
      <c r="D205" s="36"/>
      <c r="E205" s="9"/>
      <c r="F205" s="9"/>
      <c r="G205" s="9"/>
    </row>
    <row r="206" spans="1:7" x14ac:dyDescent="0.25">
      <c r="A206" s="9"/>
      <c r="B206" s="9"/>
      <c r="C206" s="9"/>
      <c r="D206" s="36"/>
      <c r="E206" s="9"/>
      <c r="F206" s="9"/>
      <c r="G206" s="9"/>
    </row>
    <row r="207" spans="1:7" x14ac:dyDescent="0.25">
      <c r="A207" s="9"/>
      <c r="B207" s="9"/>
      <c r="C207" s="9"/>
      <c r="D207" s="36"/>
      <c r="E207" s="9"/>
      <c r="F207" s="9"/>
      <c r="G207" s="9"/>
    </row>
    <row r="208" spans="1:7" x14ac:dyDescent="0.25">
      <c r="A208" s="9"/>
      <c r="B208" s="9"/>
      <c r="C208" s="9"/>
      <c r="D208" s="36"/>
      <c r="E208" s="9"/>
      <c r="F208" s="9"/>
      <c r="G208" s="9"/>
    </row>
    <row r="209" spans="1:7" x14ac:dyDescent="0.25">
      <c r="A209" s="9"/>
      <c r="B209" s="9"/>
      <c r="C209" s="9"/>
      <c r="D209" s="36"/>
      <c r="E209" s="9"/>
      <c r="F209" s="9"/>
      <c r="G209" s="9"/>
    </row>
    <row r="210" spans="1:7" x14ac:dyDescent="0.25">
      <c r="A210" s="9"/>
      <c r="B210" s="9"/>
      <c r="C210" s="9"/>
      <c r="D210" s="36"/>
      <c r="E210" s="9"/>
      <c r="F210" s="9"/>
      <c r="G210" s="9"/>
    </row>
    <row r="211" spans="1:7" x14ac:dyDescent="0.25">
      <c r="A211" s="9"/>
      <c r="B211" s="9"/>
      <c r="C211" s="9"/>
      <c r="D211" s="36"/>
      <c r="E211" s="9"/>
      <c r="F211" s="9"/>
      <c r="G211" s="9"/>
    </row>
    <row r="212" spans="1:7" x14ac:dyDescent="0.25">
      <c r="A212" s="9"/>
      <c r="B212" s="9"/>
      <c r="C212" s="9"/>
      <c r="D212" s="36"/>
      <c r="E212" s="9"/>
      <c r="F212" s="9"/>
      <c r="G212" s="9"/>
    </row>
    <row r="213" spans="1:7" x14ac:dyDescent="0.25">
      <c r="A213" s="9"/>
      <c r="B213" s="9"/>
      <c r="C213" s="9"/>
      <c r="D213" s="36"/>
      <c r="E213" s="9"/>
      <c r="F213" s="9"/>
      <c r="G213" s="9"/>
    </row>
    <row r="214" spans="1:7" x14ac:dyDescent="0.25">
      <c r="A214" s="9"/>
      <c r="B214" s="9"/>
      <c r="C214" s="9"/>
      <c r="D214" s="36"/>
      <c r="E214" s="9"/>
      <c r="F214" s="9"/>
      <c r="G214" s="9"/>
    </row>
    <row r="215" spans="1:7" x14ac:dyDescent="0.25">
      <c r="A215" s="9"/>
      <c r="B215" s="9"/>
      <c r="C215" s="9"/>
      <c r="D215" s="36"/>
      <c r="E215" s="9"/>
      <c r="F215" s="9"/>
      <c r="G215" s="9"/>
    </row>
    <row r="216" spans="1:7" x14ac:dyDescent="0.25">
      <c r="A216" s="9"/>
      <c r="B216" s="9"/>
      <c r="C216" s="9"/>
      <c r="D216" s="36"/>
      <c r="E216" s="9"/>
      <c r="F216" s="9"/>
      <c r="G216" s="9"/>
    </row>
    <row r="217" spans="1:7" x14ac:dyDescent="0.25">
      <c r="A217" s="9"/>
      <c r="B217" s="9"/>
      <c r="C217" s="9"/>
      <c r="D217" s="36"/>
      <c r="E217" s="9"/>
      <c r="F217" s="9"/>
      <c r="G217" s="9"/>
    </row>
    <row r="218" spans="1:7" x14ac:dyDescent="0.25">
      <c r="A218" s="9"/>
      <c r="B218" s="9"/>
      <c r="C218" s="9"/>
      <c r="D218" s="36"/>
      <c r="E218" s="9"/>
      <c r="F218" s="9"/>
      <c r="G218" s="9"/>
    </row>
    <row r="219" spans="1:7" x14ac:dyDescent="0.25">
      <c r="A219" s="9"/>
      <c r="B219" s="9"/>
      <c r="C219" s="9"/>
      <c r="D219" s="36"/>
      <c r="E219" s="9"/>
      <c r="F219" s="9"/>
      <c r="G219" s="9"/>
    </row>
    <row r="220" spans="1:7" x14ac:dyDescent="0.25">
      <c r="A220" s="9"/>
      <c r="B220" s="9"/>
      <c r="C220" s="9"/>
      <c r="D220" s="36"/>
      <c r="E220" s="9"/>
      <c r="F220" s="9"/>
      <c r="G220" s="9"/>
    </row>
    <row r="221" spans="1:7" x14ac:dyDescent="0.25">
      <c r="A221" s="9"/>
      <c r="B221" s="9"/>
      <c r="C221" s="9"/>
      <c r="D221" s="36"/>
      <c r="E221" s="9"/>
      <c r="F221" s="9"/>
      <c r="G221" s="9"/>
    </row>
    <row r="222" spans="1:7" x14ac:dyDescent="0.25">
      <c r="A222" s="9"/>
      <c r="B222" s="9"/>
      <c r="C222" s="9"/>
      <c r="D222" s="36"/>
      <c r="E222" s="9"/>
      <c r="F222" s="9"/>
      <c r="G222" s="9"/>
    </row>
    <row r="223" spans="1:7" x14ac:dyDescent="0.25">
      <c r="A223" s="9"/>
      <c r="B223" s="9"/>
      <c r="C223" s="9"/>
      <c r="D223" s="36"/>
      <c r="E223" s="9"/>
      <c r="F223" s="9"/>
      <c r="G223" s="9"/>
    </row>
    <row r="224" spans="1:7" x14ac:dyDescent="0.25">
      <c r="A224" s="9"/>
      <c r="B224" s="9"/>
      <c r="C224" s="9"/>
      <c r="D224" s="36"/>
      <c r="E224" s="9"/>
      <c r="F224" s="9"/>
      <c r="G224" s="9"/>
    </row>
    <row r="225" spans="1:7" x14ac:dyDescent="0.25">
      <c r="A225" s="9"/>
      <c r="B225" s="9"/>
      <c r="C225" s="9"/>
      <c r="D225" s="36"/>
      <c r="E225" s="9"/>
      <c r="F225" s="9"/>
      <c r="G225" s="9"/>
    </row>
    <row r="226" spans="1:7" x14ac:dyDescent="0.25">
      <c r="A226" s="9"/>
      <c r="B226" s="9"/>
      <c r="C226" s="9"/>
      <c r="D226" s="36"/>
      <c r="E226" s="9"/>
      <c r="F226" s="9"/>
      <c r="G226" s="9"/>
    </row>
    <row r="227" spans="1:7" x14ac:dyDescent="0.25">
      <c r="A227" s="9"/>
      <c r="B227" s="9"/>
      <c r="C227" s="9"/>
      <c r="D227" s="36"/>
      <c r="E227" s="9"/>
      <c r="F227" s="9"/>
      <c r="G227" s="9"/>
    </row>
    <row r="228" spans="1:7" x14ac:dyDescent="0.25">
      <c r="A228" s="9"/>
      <c r="B228" s="9"/>
      <c r="C228" s="9"/>
      <c r="D228" s="36"/>
      <c r="E228" s="9"/>
      <c r="F228" s="9"/>
      <c r="G228" s="9"/>
    </row>
    <row r="229" spans="1:7" x14ac:dyDescent="0.25">
      <c r="A229" s="9"/>
      <c r="B229" s="9"/>
      <c r="C229" s="9"/>
      <c r="D229" s="36"/>
      <c r="E229" s="9"/>
      <c r="F229" s="9"/>
      <c r="G229" s="9"/>
    </row>
    <row r="230" spans="1:7" x14ac:dyDescent="0.25">
      <c r="A230" s="9"/>
      <c r="B230" s="9"/>
      <c r="C230" s="9"/>
      <c r="D230" s="36"/>
      <c r="E230" s="9"/>
      <c r="F230" s="9"/>
      <c r="G230" s="9"/>
    </row>
    <row r="231" spans="1:7" x14ac:dyDescent="0.25">
      <c r="A231" s="9"/>
      <c r="B231" s="9"/>
      <c r="C231" s="9"/>
      <c r="D231" s="36"/>
      <c r="E231" s="9"/>
      <c r="F231" s="9"/>
      <c r="G231" s="9"/>
    </row>
    <row r="232" spans="1:7" x14ac:dyDescent="0.25">
      <c r="A232" s="9"/>
      <c r="B232" s="9"/>
      <c r="C232" s="9"/>
      <c r="D232" s="36"/>
      <c r="E232" s="9"/>
      <c r="F232" s="9"/>
      <c r="G232" s="9"/>
    </row>
    <row r="233" spans="1:7" x14ac:dyDescent="0.25">
      <c r="A233" s="9"/>
      <c r="B233" s="9"/>
      <c r="C233" s="9"/>
      <c r="D233" s="36"/>
      <c r="E233" s="9"/>
      <c r="F233" s="9"/>
      <c r="G233" s="9"/>
    </row>
    <row r="234" spans="1:7" x14ac:dyDescent="0.25">
      <c r="A234" s="9"/>
      <c r="B234" s="9"/>
      <c r="C234" s="9"/>
      <c r="D234" s="36"/>
      <c r="E234" s="9"/>
      <c r="F234" s="9"/>
      <c r="G234" s="9"/>
    </row>
    <row r="235" spans="1:7" x14ac:dyDescent="0.25">
      <c r="A235" s="9"/>
      <c r="B235" s="9"/>
      <c r="C235" s="9"/>
      <c r="D235" s="36"/>
      <c r="E235" s="9"/>
      <c r="F235" s="9"/>
      <c r="G235" s="9"/>
    </row>
    <row r="236" spans="1:7" x14ac:dyDescent="0.25">
      <c r="A236" s="9"/>
      <c r="B236" s="9"/>
      <c r="C236" s="9"/>
      <c r="D236" s="36"/>
      <c r="E236" s="9"/>
      <c r="F236" s="9"/>
      <c r="G236" s="9"/>
    </row>
    <row r="237" spans="1:7" x14ac:dyDescent="0.25">
      <c r="A237" s="9"/>
      <c r="B237" s="9"/>
      <c r="C237" s="9"/>
      <c r="D237" s="36"/>
      <c r="E237" s="9"/>
      <c r="F237" s="9"/>
      <c r="G237" s="9"/>
    </row>
    <row r="238" spans="1:7" x14ac:dyDescent="0.25">
      <c r="A238" s="9"/>
      <c r="B238" s="9"/>
      <c r="C238" s="9"/>
      <c r="D238" s="36"/>
      <c r="E238" s="9"/>
      <c r="F238" s="9"/>
      <c r="G238" s="9"/>
    </row>
    <row r="239" spans="1:7" x14ac:dyDescent="0.25">
      <c r="A239" s="9"/>
      <c r="B239" s="9"/>
      <c r="C239" s="9"/>
      <c r="D239" s="36"/>
      <c r="E239" s="9"/>
      <c r="F239" s="9"/>
      <c r="G239" s="9"/>
    </row>
    <row r="240" spans="1:7" x14ac:dyDescent="0.25">
      <c r="A240" s="9"/>
      <c r="B240" s="9"/>
      <c r="C240" s="9"/>
      <c r="D240" s="36"/>
      <c r="E240" s="9"/>
      <c r="F240" s="9"/>
      <c r="G240" s="9"/>
    </row>
    <row r="241" spans="1:7" x14ac:dyDescent="0.25">
      <c r="A241" s="9"/>
      <c r="B241" s="9"/>
      <c r="C241" s="9"/>
      <c r="D241" s="36"/>
      <c r="E241" s="9"/>
      <c r="F241" s="9"/>
      <c r="G241" s="9"/>
    </row>
    <row r="242" spans="1:7" x14ac:dyDescent="0.25">
      <c r="A242" s="9"/>
      <c r="B242" s="9"/>
      <c r="C242" s="9"/>
      <c r="D242" s="36"/>
      <c r="E242" s="9"/>
      <c r="F242" s="9"/>
      <c r="G242" s="9"/>
    </row>
    <row r="243" spans="1:7" x14ac:dyDescent="0.25">
      <c r="A243" s="9"/>
      <c r="B243" s="9"/>
      <c r="C243" s="9"/>
      <c r="D243" s="36"/>
      <c r="E243" s="9"/>
      <c r="F243" s="9"/>
      <c r="G243" s="9"/>
    </row>
    <row r="244" spans="1:7" x14ac:dyDescent="0.25">
      <c r="A244" s="9"/>
      <c r="B244" s="9"/>
      <c r="C244" s="9"/>
      <c r="D244" s="36"/>
      <c r="E244" s="9"/>
      <c r="F244" s="9"/>
      <c r="G244" s="9"/>
    </row>
    <row r="245" spans="1:7" x14ac:dyDescent="0.25">
      <c r="A245" s="9"/>
      <c r="B245" s="9"/>
      <c r="C245" s="9"/>
      <c r="D245" s="36"/>
      <c r="E245" s="9"/>
      <c r="F245" s="9"/>
      <c r="G245" s="9"/>
    </row>
    <row r="246" spans="1:7" x14ac:dyDescent="0.25">
      <c r="A246" s="9"/>
      <c r="B246" s="9"/>
      <c r="C246" s="9"/>
      <c r="D246" s="36"/>
      <c r="E246" s="9"/>
      <c r="F246" s="9"/>
      <c r="G246" s="9"/>
    </row>
    <row r="247" spans="1:7" x14ac:dyDescent="0.25">
      <c r="A247" s="9"/>
      <c r="B247" s="9"/>
      <c r="C247" s="9"/>
      <c r="D247" s="36"/>
      <c r="E247" s="9"/>
      <c r="F247" s="9"/>
      <c r="G247" s="9"/>
    </row>
    <row r="248" spans="1:7" x14ac:dyDescent="0.25">
      <c r="A248" s="9"/>
      <c r="B248" s="9"/>
      <c r="C248" s="9"/>
      <c r="D248" s="36"/>
      <c r="E248" s="9"/>
      <c r="F248" s="9"/>
      <c r="G248" s="9"/>
    </row>
    <row r="249" spans="1:7" x14ac:dyDescent="0.25">
      <c r="A249" s="9"/>
      <c r="B249" s="9"/>
      <c r="C249" s="9"/>
      <c r="D249" s="36"/>
      <c r="E249" s="9"/>
      <c r="F249" s="9"/>
      <c r="G249" s="9"/>
    </row>
    <row r="250" spans="1:7" x14ac:dyDescent="0.25">
      <c r="A250" s="9"/>
      <c r="B250" s="9"/>
      <c r="C250" s="9"/>
      <c r="D250" s="36"/>
      <c r="E250" s="9"/>
      <c r="F250" s="9"/>
      <c r="G250" s="9"/>
    </row>
    <row r="251" spans="1:7" x14ac:dyDescent="0.25">
      <c r="A251" s="9"/>
      <c r="B251" s="9"/>
      <c r="C251" s="9"/>
      <c r="D251" s="36"/>
      <c r="E251" s="9"/>
      <c r="F251" s="9"/>
      <c r="G251" s="9"/>
    </row>
    <row r="252" spans="1:7" x14ac:dyDescent="0.25">
      <c r="A252" s="9"/>
      <c r="B252" s="9"/>
      <c r="C252" s="9"/>
      <c r="D252" s="36"/>
      <c r="E252" s="9"/>
      <c r="F252" s="9"/>
      <c r="G252" s="9"/>
    </row>
    <row r="253" spans="1:7" x14ac:dyDescent="0.25">
      <c r="A253" s="9"/>
      <c r="B253" s="9"/>
      <c r="C253" s="9"/>
      <c r="D253" s="36"/>
      <c r="E253" s="9"/>
      <c r="F253" s="9"/>
      <c r="G253" s="9"/>
    </row>
    <row r="254" spans="1:7" x14ac:dyDescent="0.25">
      <c r="A254" s="9"/>
      <c r="B254" s="9"/>
      <c r="C254" s="9"/>
      <c r="D254" s="36"/>
      <c r="E254" s="9"/>
      <c r="F254" s="9"/>
      <c r="G254" s="9"/>
    </row>
    <row r="255" spans="1:7" x14ac:dyDescent="0.25">
      <c r="A255" s="9"/>
      <c r="B255" s="9"/>
      <c r="C255" s="9"/>
      <c r="D255" s="36"/>
      <c r="E255" s="9"/>
      <c r="F255" s="9"/>
      <c r="G255" s="9"/>
    </row>
    <row r="256" spans="1:7" x14ac:dyDescent="0.25">
      <c r="A256" s="9"/>
      <c r="B256" s="9"/>
      <c r="C256" s="9"/>
      <c r="D256" s="36"/>
      <c r="E256" s="9"/>
      <c r="F256" s="9"/>
      <c r="G256" s="9"/>
    </row>
    <row r="257" spans="1:7" x14ac:dyDescent="0.25">
      <c r="A257" s="9"/>
      <c r="B257" s="9"/>
      <c r="C257" s="9"/>
      <c r="D257" s="36"/>
      <c r="E257" s="9"/>
      <c r="F257" s="9"/>
      <c r="G257" s="9"/>
    </row>
    <row r="258" spans="1:7" x14ac:dyDescent="0.25">
      <c r="A258" s="9"/>
      <c r="B258" s="9"/>
      <c r="C258" s="9"/>
      <c r="D258" s="36"/>
      <c r="E258" s="9"/>
      <c r="F258" s="9"/>
      <c r="G258" s="9"/>
    </row>
    <row r="259" spans="1:7" x14ac:dyDescent="0.25">
      <c r="A259" s="9"/>
      <c r="B259" s="9"/>
      <c r="C259" s="9"/>
      <c r="D259" s="36"/>
      <c r="E259" s="9"/>
      <c r="F259" s="9"/>
      <c r="G259" s="9"/>
    </row>
    <row r="260" spans="1:7" x14ac:dyDescent="0.25">
      <c r="A260" s="9"/>
      <c r="B260" s="9"/>
      <c r="C260" s="9"/>
      <c r="D260" s="36"/>
      <c r="E260" s="9"/>
      <c r="F260" s="9"/>
      <c r="G260" s="9"/>
    </row>
    <row r="261" spans="1:7" x14ac:dyDescent="0.25">
      <c r="A261" s="9"/>
      <c r="B261" s="9"/>
      <c r="C261" s="9"/>
      <c r="D261" s="36"/>
      <c r="E261" s="9"/>
      <c r="F261" s="9"/>
      <c r="G261" s="9"/>
    </row>
    <row r="262" spans="1:7" x14ac:dyDescent="0.25">
      <c r="A262" s="9"/>
      <c r="B262" s="9"/>
      <c r="C262" s="9"/>
      <c r="D262" s="36"/>
      <c r="E262" s="9"/>
      <c r="F262" s="9"/>
      <c r="G262" s="9"/>
    </row>
    <row r="263" spans="1:7" x14ac:dyDescent="0.25">
      <c r="A263" s="9"/>
      <c r="B263" s="9"/>
      <c r="C263" s="9"/>
      <c r="D263" s="36"/>
      <c r="E263" s="9"/>
      <c r="F263" s="9"/>
      <c r="G263" s="9"/>
    </row>
    <row r="264" spans="1:7" x14ac:dyDescent="0.25">
      <c r="A264" s="9"/>
      <c r="B264" s="9"/>
      <c r="C264" s="9"/>
      <c r="D264" s="36"/>
      <c r="E264" s="9"/>
      <c r="F264" s="9"/>
      <c r="G264" s="9"/>
    </row>
    <row r="265" spans="1:7" x14ac:dyDescent="0.25">
      <c r="A265" s="9"/>
      <c r="B265" s="9"/>
      <c r="C265" s="9"/>
      <c r="D265" s="36"/>
      <c r="E265" s="9"/>
      <c r="F265" s="9"/>
      <c r="G265" s="9"/>
    </row>
    <row r="266" spans="1:7" x14ac:dyDescent="0.25">
      <c r="A266" s="9"/>
      <c r="B266" s="9"/>
      <c r="C266" s="9"/>
      <c r="D266" s="36"/>
      <c r="E266" s="9"/>
      <c r="F266" s="9"/>
      <c r="G266" s="9"/>
    </row>
    <row r="267" spans="1:7" x14ac:dyDescent="0.25">
      <c r="A267" s="9"/>
      <c r="B267" s="9"/>
      <c r="C267" s="9"/>
      <c r="D267" s="36"/>
      <c r="E267" s="9"/>
      <c r="F267" s="9"/>
      <c r="G267" s="9"/>
    </row>
    <row r="268" spans="1:7" x14ac:dyDescent="0.25">
      <c r="A268" s="9"/>
      <c r="B268" s="9"/>
      <c r="C268" s="9"/>
      <c r="D268" s="36"/>
      <c r="E268" s="9"/>
      <c r="F268" s="9"/>
      <c r="G268" s="9"/>
    </row>
    <row r="269" spans="1:7" x14ac:dyDescent="0.25">
      <c r="A269" s="9"/>
      <c r="B269" s="9"/>
      <c r="C269" s="9"/>
      <c r="D269" s="36"/>
      <c r="E269" s="9"/>
      <c r="F269" s="9"/>
      <c r="G269" s="9"/>
    </row>
    <row r="270" spans="1:7" x14ac:dyDescent="0.25">
      <c r="A270" s="9"/>
      <c r="B270" s="9"/>
      <c r="C270" s="9"/>
      <c r="D270" s="36"/>
      <c r="E270" s="9"/>
      <c r="F270" s="9"/>
      <c r="G270" s="9"/>
    </row>
    <row r="271" spans="1:7" x14ac:dyDescent="0.25">
      <c r="A271" s="9"/>
      <c r="B271" s="9"/>
      <c r="C271" s="9"/>
      <c r="D271" s="36"/>
      <c r="E271" s="9"/>
      <c r="F271" s="9"/>
      <c r="G271" s="9"/>
    </row>
    <row r="272" spans="1:7" x14ac:dyDescent="0.25">
      <c r="A272" s="9"/>
      <c r="B272" s="9"/>
      <c r="C272" s="9"/>
      <c r="D272" s="36"/>
      <c r="E272" s="9"/>
      <c r="F272" s="9"/>
      <c r="G272" s="9"/>
    </row>
    <row r="273" spans="1:7" x14ac:dyDescent="0.25">
      <c r="A273" s="9"/>
      <c r="B273" s="9"/>
      <c r="C273" s="9"/>
      <c r="D273" s="36"/>
      <c r="E273" s="9"/>
      <c r="F273" s="9"/>
      <c r="G273" s="9"/>
    </row>
    <row r="274" spans="1:7" x14ac:dyDescent="0.25">
      <c r="A274" s="9"/>
      <c r="B274" s="9"/>
      <c r="C274" s="9"/>
      <c r="D274" s="36"/>
      <c r="E274" s="9"/>
      <c r="F274" s="9"/>
      <c r="G274" s="9"/>
    </row>
    <row r="275" spans="1:7" x14ac:dyDescent="0.25">
      <c r="A275" s="9"/>
      <c r="B275" s="9"/>
      <c r="C275" s="9"/>
      <c r="D275" s="36"/>
      <c r="E275" s="9"/>
      <c r="F275" s="9"/>
      <c r="G275" s="9"/>
    </row>
    <row r="276" spans="1:7" x14ac:dyDescent="0.25">
      <c r="A276" s="9"/>
      <c r="B276" s="9"/>
      <c r="C276" s="9"/>
      <c r="D276" s="36"/>
      <c r="E276" s="9"/>
      <c r="F276" s="9"/>
      <c r="G276" s="9"/>
    </row>
    <row r="277" spans="1:7" x14ac:dyDescent="0.25">
      <c r="A277" s="9"/>
      <c r="B277" s="9"/>
      <c r="C277" s="9"/>
      <c r="D277" s="36"/>
      <c r="E277" s="9"/>
      <c r="F277" s="9"/>
      <c r="G277" s="9"/>
    </row>
    <row r="278" spans="1:7" x14ac:dyDescent="0.25">
      <c r="A278" s="9"/>
      <c r="B278" s="9"/>
      <c r="C278" s="9"/>
      <c r="D278" s="36"/>
      <c r="E278" s="9"/>
      <c r="F278" s="9"/>
      <c r="G278" s="9"/>
    </row>
    <row r="279" spans="1:7" x14ac:dyDescent="0.25">
      <c r="A279" s="9"/>
      <c r="B279" s="9"/>
      <c r="C279" s="9"/>
      <c r="D279" s="36"/>
      <c r="E279" s="9"/>
      <c r="F279" s="9"/>
      <c r="G279" s="9"/>
    </row>
    <row r="280" spans="1:7" x14ac:dyDescent="0.25">
      <c r="A280" s="9"/>
      <c r="B280" s="9"/>
      <c r="C280" s="9"/>
      <c r="D280" s="36"/>
      <c r="E280" s="9"/>
      <c r="F280" s="9"/>
      <c r="G280" s="9"/>
    </row>
    <row r="281" spans="1:7" x14ac:dyDescent="0.25">
      <c r="A281" s="9"/>
      <c r="B281" s="9"/>
      <c r="C281" s="9"/>
      <c r="D281" s="36"/>
      <c r="E281" s="9"/>
      <c r="F281" s="9"/>
      <c r="G281" s="9"/>
    </row>
    <row r="282" spans="1:7" x14ac:dyDescent="0.25">
      <c r="A282" s="9"/>
      <c r="B282" s="9"/>
      <c r="C282" s="9"/>
      <c r="D282" s="36"/>
      <c r="E282" s="9"/>
      <c r="F282" s="9"/>
      <c r="G282" s="9"/>
    </row>
    <row r="283" spans="1:7" x14ac:dyDescent="0.25">
      <c r="A283" s="9"/>
      <c r="B283" s="9"/>
      <c r="C283" s="9"/>
      <c r="D283" s="36"/>
      <c r="E283" s="9"/>
      <c r="F283" s="9"/>
      <c r="G283" s="9"/>
    </row>
    <row r="284" spans="1:7" x14ac:dyDescent="0.25">
      <c r="A284" s="9"/>
      <c r="B284" s="9"/>
      <c r="C284" s="9"/>
      <c r="D284" s="36"/>
      <c r="E284" s="9"/>
      <c r="F284" s="9"/>
      <c r="G284" s="9"/>
    </row>
    <row r="285" spans="1:7" x14ac:dyDescent="0.25">
      <c r="A285" s="9"/>
      <c r="B285" s="9"/>
      <c r="C285" s="9"/>
      <c r="D285" s="36"/>
      <c r="E285" s="9"/>
      <c r="F285" s="9"/>
      <c r="G285" s="9"/>
    </row>
    <row r="286" spans="1:7" x14ac:dyDescent="0.25">
      <c r="A286" s="9"/>
      <c r="B286" s="9"/>
      <c r="C286" s="9"/>
      <c r="D286" s="36"/>
      <c r="E286" s="9"/>
      <c r="F286" s="9"/>
      <c r="G286" s="9"/>
    </row>
    <row r="287" spans="1:7" x14ac:dyDescent="0.25">
      <c r="A287" s="9"/>
      <c r="B287" s="9"/>
      <c r="C287" s="9"/>
      <c r="D287" s="36"/>
      <c r="E287" s="9"/>
      <c r="F287" s="9"/>
      <c r="G287" s="9"/>
    </row>
    <row r="288" spans="1:7" x14ac:dyDescent="0.25">
      <c r="A288" s="9"/>
      <c r="B288" s="9"/>
      <c r="C288" s="9"/>
      <c r="D288" s="36"/>
      <c r="E288" s="9"/>
      <c r="F288" s="9"/>
      <c r="G288" s="9"/>
    </row>
    <row r="289" spans="1:7" x14ac:dyDescent="0.25">
      <c r="A289" s="9"/>
      <c r="B289" s="9"/>
      <c r="C289" s="9"/>
      <c r="D289" s="36"/>
      <c r="E289" s="9"/>
      <c r="F289" s="9"/>
      <c r="G289" s="9"/>
    </row>
    <row r="290" spans="1:7" x14ac:dyDescent="0.25">
      <c r="A290" s="9"/>
      <c r="B290" s="9"/>
      <c r="C290" s="9"/>
      <c r="D290" s="36"/>
      <c r="E290" s="9"/>
      <c r="F290" s="9"/>
      <c r="G290" s="9"/>
    </row>
    <row r="291" spans="1:7" x14ac:dyDescent="0.25">
      <c r="A291" s="9"/>
      <c r="B291" s="9"/>
      <c r="C291" s="9"/>
      <c r="D291" s="36"/>
      <c r="E291" s="9"/>
      <c r="F291" s="9"/>
      <c r="G291" s="9"/>
    </row>
    <row r="292" spans="1:7" x14ac:dyDescent="0.25">
      <c r="A292" s="9"/>
      <c r="B292" s="9"/>
      <c r="C292" s="9"/>
      <c r="D292" s="36"/>
      <c r="E292" s="9"/>
      <c r="F292" s="9"/>
      <c r="G292" s="9"/>
    </row>
    <row r="293" spans="1:7" x14ac:dyDescent="0.25">
      <c r="A293" s="9"/>
      <c r="B293" s="9"/>
      <c r="C293" s="9"/>
      <c r="D293" s="36"/>
      <c r="E293" s="9"/>
      <c r="F293" s="9"/>
      <c r="G293" s="9"/>
    </row>
    <row r="294" spans="1:7" x14ac:dyDescent="0.25">
      <c r="A294" s="9"/>
      <c r="B294" s="9"/>
      <c r="C294" s="9"/>
      <c r="D294" s="36"/>
      <c r="E294" s="9"/>
      <c r="F294" s="9"/>
      <c r="G294" s="9"/>
    </row>
    <row r="295" spans="1:7" x14ac:dyDescent="0.25">
      <c r="A295" s="9"/>
      <c r="B295" s="9"/>
      <c r="C295" s="9"/>
      <c r="D295" s="36"/>
      <c r="E295" s="9"/>
      <c r="F295" s="9"/>
      <c r="G295" s="9"/>
    </row>
    <row r="296" spans="1:7" x14ac:dyDescent="0.25">
      <c r="A296" s="9"/>
      <c r="B296" s="9"/>
      <c r="C296" s="9"/>
      <c r="D296" s="36"/>
      <c r="E296" s="9"/>
      <c r="F296" s="9"/>
      <c r="G296" s="9"/>
    </row>
    <row r="297" spans="1:7" x14ac:dyDescent="0.25">
      <c r="A297" s="9"/>
      <c r="B297" s="9"/>
      <c r="C297" s="9"/>
      <c r="D297" s="36"/>
      <c r="E297" s="9"/>
      <c r="F297" s="9"/>
      <c r="G297" s="9"/>
    </row>
    <row r="298" spans="1:7" x14ac:dyDescent="0.25">
      <c r="A298" s="9"/>
      <c r="B298" s="9"/>
      <c r="C298" s="9"/>
      <c r="D298" s="36"/>
      <c r="E298" s="9"/>
      <c r="F298" s="9"/>
      <c r="G298" s="9"/>
    </row>
    <row r="299" spans="1:7" x14ac:dyDescent="0.25">
      <c r="A299" s="9"/>
      <c r="B299" s="9"/>
      <c r="C299" s="9"/>
      <c r="D299" s="36"/>
      <c r="E299" s="9"/>
      <c r="F299" s="9"/>
      <c r="G299" s="9"/>
    </row>
    <row r="300" spans="1:7" x14ac:dyDescent="0.25">
      <c r="A300" s="9"/>
      <c r="B300" s="9"/>
      <c r="C300" s="9"/>
      <c r="D300" s="36"/>
      <c r="E300" s="9"/>
      <c r="F300" s="9"/>
      <c r="G300" s="9"/>
    </row>
    <row r="301" spans="1:7" x14ac:dyDescent="0.25">
      <c r="A301" s="9"/>
      <c r="B301" s="9"/>
      <c r="C301" s="9"/>
      <c r="D301" s="36"/>
      <c r="E301" s="9"/>
      <c r="F301" s="9"/>
      <c r="G301" s="9"/>
    </row>
    <row r="302" spans="1:7" x14ac:dyDescent="0.25">
      <c r="A302" s="9"/>
      <c r="B302" s="9"/>
      <c r="C302" s="9"/>
      <c r="D302" s="36"/>
      <c r="E302" s="9"/>
      <c r="F302" s="9"/>
      <c r="G302" s="9"/>
    </row>
    <row r="303" spans="1:7" x14ac:dyDescent="0.25">
      <c r="A303" s="9"/>
      <c r="B303" s="9"/>
      <c r="C303" s="9"/>
      <c r="D303" s="36"/>
      <c r="E303" s="9"/>
      <c r="F303" s="9"/>
      <c r="G303" s="9"/>
    </row>
    <row r="304" spans="1:7" x14ac:dyDescent="0.25">
      <c r="A304" s="9"/>
      <c r="B304" s="9"/>
      <c r="C304" s="9"/>
      <c r="D304" s="36"/>
      <c r="E304" s="9"/>
      <c r="F304" s="9"/>
      <c r="G304" s="9"/>
    </row>
    <row r="305" spans="1:7" x14ac:dyDescent="0.25">
      <c r="A305" s="9"/>
      <c r="B305" s="9"/>
      <c r="C305" s="9"/>
      <c r="D305" s="36"/>
      <c r="E305" s="9"/>
      <c r="F305" s="9"/>
      <c r="G305" s="9"/>
    </row>
    <row r="306" spans="1:7" x14ac:dyDescent="0.25">
      <c r="A306" s="9"/>
      <c r="B306" s="9"/>
      <c r="C306" s="9"/>
      <c r="D306" s="36"/>
      <c r="E306" s="9"/>
      <c r="F306" s="9"/>
      <c r="G306" s="9"/>
    </row>
    <row r="307" spans="1:7" x14ac:dyDescent="0.25">
      <c r="A307" s="9"/>
      <c r="B307" s="9"/>
      <c r="C307" s="9"/>
      <c r="D307" s="36"/>
      <c r="E307" s="9"/>
      <c r="F307" s="9"/>
      <c r="G307" s="9"/>
    </row>
    <row r="308" spans="1:7" x14ac:dyDescent="0.25">
      <c r="A308" s="9"/>
      <c r="B308" s="9"/>
      <c r="C308" s="9"/>
      <c r="D308" s="36"/>
      <c r="E308" s="9"/>
      <c r="F308" s="9"/>
      <c r="G308" s="9"/>
    </row>
    <row r="309" spans="1:7" x14ac:dyDescent="0.25">
      <c r="A309" s="9"/>
      <c r="B309" s="9"/>
      <c r="C309" s="9"/>
      <c r="D309" s="36"/>
      <c r="E309" s="9"/>
      <c r="F309" s="9"/>
      <c r="G309" s="9"/>
    </row>
    <row r="310" spans="1:7" x14ac:dyDescent="0.25">
      <c r="A310" s="9"/>
      <c r="B310" s="9"/>
      <c r="C310" s="9"/>
      <c r="D310" s="36"/>
      <c r="E310" s="9"/>
      <c r="F310" s="9"/>
      <c r="G310" s="9"/>
    </row>
    <row r="311" spans="1:7" x14ac:dyDescent="0.25">
      <c r="A311" s="9"/>
      <c r="B311" s="9"/>
      <c r="C311" s="9"/>
      <c r="D311" s="36"/>
      <c r="E311" s="9"/>
      <c r="F311" s="9"/>
      <c r="G311" s="9"/>
    </row>
    <row r="312" spans="1:7" x14ac:dyDescent="0.25">
      <c r="A312" s="9"/>
      <c r="B312" s="9"/>
      <c r="C312" s="9"/>
      <c r="D312" s="36"/>
      <c r="E312" s="9"/>
      <c r="F312" s="9"/>
      <c r="G312" s="9"/>
    </row>
    <row r="313" spans="1:7" x14ac:dyDescent="0.25">
      <c r="A313" s="9"/>
      <c r="B313" s="9"/>
      <c r="C313" s="9"/>
      <c r="D313" s="36"/>
      <c r="E313" s="9"/>
      <c r="F313" s="9"/>
      <c r="G313" s="9"/>
    </row>
    <row r="314" spans="1:7" x14ac:dyDescent="0.25">
      <c r="A314" s="9"/>
      <c r="B314" s="9"/>
      <c r="C314" s="9"/>
      <c r="D314" s="36"/>
      <c r="E314" s="9"/>
      <c r="F314" s="9"/>
      <c r="G314" s="9"/>
    </row>
    <row r="315" spans="1:7" x14ac:dyDescent="0.25">
      <c r="A315" s="9"/>
      <c r="B315" s="9"/>
      <c r="C315" s="9"/>
      <c r="D315" s="36"/>
      <c r="E315" s="9"/>
      <c r="F315" s="9"/>
      <c r="G315" s="9"/>
    </row>
    <row r="316" spans="1:7" x14ac:dyDescent="0.25">
      <c r="A316" s="9"/>
      <c r="B316" s="9"/>
      <c r="C316" s="9"/>
      <c r="D316" s="36"/>
      <c r="E316" s="9"/>
      <c r="F316" s="9"/>
      <c r="G316" s="9"/>
    </row>
    <row r="317" spans="1:7" x14ac:dyDescent="0.25">
      <c r="A317" s="9"/>
      <c r="B317" s="9"/>
      <c r="C317" s="9"/>
      <c r="D317" s="36"/>
      <c r="E317" s="9"/>
      <c r="F317" s="9"/>
      <c r="G317" s="9"/>
    </row>
    <row r="318" spans="1:7" x14ac:dyDescent="0.25">
      <c r="A318" s="9"/>
      <c r="B318" s="9"/>
      <c r="C318" s="9"/>
      <c r="D318" s="36"/>
      <c r="E318" s="9"/>
      <c r="F318" s="9"/>
      <c r="G318" s="9"/>
    </row>
    <row r="319" spans="1:7" x14ac:dyDescent="0.25">
      <c r="A319" s="9"/>
      <c r="B319" s="9"/>
      <c r="C319" s="9"/>
      <c r="D319" s="36"/>
      <c r="E319" s="9"/>
      <c r="F319" s="9"/>
      <c r="G319" s="9"/>
    </row>
    <row r="320" spans="1:7" x14ac:dyDescent="0.25">
      <c r="A320" s="9"/>
      <c r="B320" s="9"/>
      <c r="C320" s="9"/>
      <c r="D320" s="36"/>
      <c r="E320" s="9"/>
      <c r="F320" s="9"/>
      <c r="G320" s="9"/>
    </row>
    <row r="321" spans="1:7" x14ac:dyDescent="0.25">
      <c r="A321" s="9"/>
      <c r="B321" s="9"/>
      <c r="C321" s="9"/>
      <c r="D321" s="36"/>
      <c r="E321" s="9"/>
      <c r="F321" s="9"/>
      <c r="G321" s="9"/>
    </row>
    <row r="322" spans="1:7" x14ac:dyDescent="0.25">
      <c r="A322" s="9"/>
      <c r="B322" s="9"/>
      <c r="C322" s="9"/>
      <c r="D322" s="36"/>
      <c r="E322" s="9"/>
      <c r="F322" s="9"/>
      <c r="G322" s="9"/>
    </row>
    <row r="323" spans="1:7" x14ac:dyDescent="0.25">
      <c r="A323" s="9"/>
      <c r="B323" s="9"/>
      <c r="C323" s="9"/>
      <c r="D323" s="36"/>
      <c r="E323" s="9"/>
      <c r="F323" s="9"/>
      <c r="G323" s="9"/>
    </row>
    <row r="324" spans="1:7" x14ac:dyDescent="0.25">
      <c r="A324" s="9"/>
      <c r="B324" s="9"/>
      <c r="C324" s="9"/>
      <c r="D324" s="36"/>
      <c r="E324" s="9"/>
      <c r="F324" s="9"/>
      <c r="G324" s="9"/>
    </row>
    <row r="325" spans="1:7" x14ac:dyDescent="0.25">
      <c r="A325" s="9"/>
      <c r="B325" s="9"/>
      <c r="C325" s="9"/>
      <c r="D325" s="36"/>
      <c r="E325" s="9"/>
      <c r="F325" s="9"/>
      <c r="G325" s="9"/>
    </row>
    <row r="326" spans="1:7" x14ac:dyDescent="0.25">
      <c r="A326" s="9"/>
      <c r="B326" s="9"/>
      <c r="C326" s="9"/>
      <c r="D326" s="36"/>
      <c r="E326" s="9"/>
      <c r="F326" s="9"/>
      <c r="G326" s="9"/>
    </row>
    <row r="327" spans="1:7" x14ac:dyDescent="0.25">
      <c r="A327" s="9"/>
      <c r="B327" s="9"/>
      <c r="C327" s="9"/>
      <c r="D327" s="36"/>
      <c r="E327" s="9"/>
      <c r="F327" s="9"/>
      <c r="G327" s="9"/>
    </row>
    <row r="328" spans="1:7" x14ac:dyDescent="0.25">
      <c r="A328" s="9"/>
      <c r="B328" s="9"/>
      <c r="C328" s="9"/>
      <c r="D328" s="36"/>
      <c r="E328" s="9"/>
      <c r="F328" s="9"/>
      <c r="G328" s="9"/>
    </row>
    <row r="329" spans="1:7" x14ac:dyDescent="0.25">
      <c r="A329" s="9"/>
      <c r="B329" s="9"/>
      <c r="C329" s="9"/>
      <c r="D329" s="36"/>
      <c r="E329" s="9"/>
      <c r="F329" s="9"/>
      <c r="G329" s="9"/>
    </row>
    <row r="330" spans="1:7" x14ac:dyDescent="0.25">
      <c r="A330" s="9"/>
      <c r="B330" s="9"/>
      <c r="C330" s="9"/>
      <c r="D330" s="36"/>
      <c r="E330" s="9"/>
      <c r="F330" s="9"/>
      <c r="G330" s="9"/>
    </row>
    <row r="331" spans="1:7" x14ac:dyDescent="0.25">
      <c r="A331" s="9"/>
      <c r="B331" s="9"/>
      <c r="C331" s="9"/>
      <c r="D331" s="36"/>
      <c r="E331" s="9"/>
      <c r="F331" s="9"/>
      <c r="G331" s="9"/>
    </row>
  </sheetData>
  <mergeCells count="2">
    <mergeCell ref="D111:D112"/>
    <mergeCell ref="E111:E1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22"/>
  <sheetViews>
    <sheetView zoomScale="115" zoomScaleNormal="115" workbookViewId="0"/>
  </sheetViews>
  <sheetFormatPr defaultRowHeight="15" x14ac:dyDescent="0.25"/>
  <cols>
    <col min="1" max="1" width="85.5703125" bestFit="1" customWidth="1"/>
    <col min="2" max="2" width="11" customWidth="1"/>
    <col min="3" max="3" width="10.7109375" customWidth="1"/>
    <col min="4" max="4" width="19.85546875" style="7" bestFit="1" customWidth="1"/>
    <col min="5" max="5" width="11.42578125" bestFit="1" customWidth="1"/>
  </cols>
  <sheetData>
    <row r="1" spans="1:5" ht="21" x14ac:dyDescent="0.25">
      <c r="A1" s="38" t="s">
        <v>98</v>
      </c>
    </row>
    <row r="2" spans="1:5" x14ac:dyDescent="0.25">
      <c r="A2" s="1"/>
    </row>
    <row r="3" spans="1:5" x14ac:dyDescent="0.25">
      <c r="A3" s="1" t="s">
        <v>0</v>
      </c>
      <c r="D3" s="32"/>
    </row>
    <row r="4" spans="1:5" x14ac:dyDescent="0.25">
      <c r="A4" s="2" t="s">
        <v>1</v>
      </c>
      <c r="D4" s="7">
        <v>10000</v>
      </c>
    </row>
    <row r="5" spans="1:5" x14ac:dyDescent="0.25">
      <c r="A5" s="2" t="s">
        <v>2</v>
      </c>
      <c r="D5" s="7">
        <v>5000</v>
      </c>
    </row>
    <row r="6" spans="1:5" x14ac:dyDescent="0.25">
      <c r="A6" s="2" t="s">
        <v>3</v>
      </c>
      <c r="D6" s="7">
        <v>5000</v>
      </c>
    </row>
    <row r="7" spans="1:5" x14ac:dyDescent="0.25">
      <c r="A7" s="2" t="s">
        <v>4</v>
      </c>
      <c r="D7" s="7">
        <v>10000</v>
      </c>
    </row>
    <row r="8" spans="1:5" x14ac:dyDescent="0.25">
      <c r="A8" s="2" t="s">
        <v>5</v>
      </c>
      <c r="D8" s="33">
        <f>SUM(D4:D7)</f>
        <v>30000</v>
      </c>
    </row>
    <row r="9" spans="1:5" x14ac:dyDescent="0.25">
      <c r="A9" s="2"/>
      <c r="E9" s="13">
        <f>SUM(D4:D8)</f>
        <v>60000</v>
      </c>
    </row>
    <row r="10" spans="1:5" x14ac:dyDescent="0.25">
      <c r="A10" s="1" t="s">
        <v>6</v>
      </c>
      <c r="D10" s="32"/>
    </row>
    <row r="11" spans="1:5" x14ac:dyDescent="0.25">
      <c r="A11" s="2" t="s">
        <v>7</v>
      </c>
    </row>
    <row r="12" spans="1:5" x14ac:dyDescent="0.25">
      <c r="A12" s="2" t="s">
        <v>87</v>
      </c>
    </row>
    <row r="13" spans="1:5" x14ac:dyDescent="0.25">
      <c r="A13" s="2" t="s">
        <v>8</v>
      </c>
    </row>
    <row r="14" spans="1:5" x14ac:dyDescent="0.25">
      <c r="A14" s="2" t="s">
        <v>9</v>
      </c>
    </row>
    <row r="15" spans="1:5" x14ac:dyDescent="0.25">
      <c r="A15" s="2" t="s">
        <v>10</v>
      </c>
    </row>
    <row r="16" spans="1:5" x14ac:dyDescent="0.25">
      <c r="A16" s="2" t="s">
        <v>11</v>
      </c>
    </row>
    <row r="17" spans="1:5" x14ac:dyDescent="0.25">
      <c r="A17" s="2"/>
      <c r="E17" s="13">
        <f>SUM(D11:D16)</f>
        <v>0</v>
      </c>
    </row>
    <row r="18" spans="1:5" x14ac:dyDescent="0.25">
      <c r="A18" s="1" t="s">
        <v>12</v>
      </c>
      <c r="D18" s="34"/>
    </row>
    <row r="19" spans="1:5" x14ac:dyDescent="0.25">
      <c r="A19" s="2" t="s">
        <v>13</v>
      </c>
    </row>
    <row r="20" spans="1:5" x14ac:dyDescent="0.25">
      <c r="A20" s="2" t="s">
        <v>14</v>
      </c>
    </row>
    <row r="21" spans="1:5" x14ac:dyDescent="0.25">
      <c r="A21" s="2" t="s">
        <v>15</v>
      </c>
    </row>
    <row r="22" spans="1:5" x14ac:dyDescent="0.25">
      <c r="A22" s="2" t="s">
        <v>16</v>
      </c>
    </row>
    <row r="23" spans="1:5" x14ac:dyDescent="0.25">
      <c r="A23" s="2" t="s">
        <v>17</v>
      </c>
    </row>
    <row r="24" spans="1:5" x14ac:dyDescent="0.25">
      <c r="A24" s="2"/>
      <c r="E24" s="13">
        <f>SUM(D19:D23)</f>
        <v>0</v>
      </c>
    </row>
    <row r="25" spans="1:5" x14ac:dyDescent="0.25">
      <c r="A25" s="1" t="s">
        <v>18</v>
      </c>
      <c r="D25" s="32"/>
    </row>
    <row r="26" spans="1:5" x14ac:dyDescent="0.25">
      <c r="A26" s="2" t="s">
        <v>19</v>
      </c>
      <c r="D26" s="7">
        <v>25000</v>
      </c>
    </row>
    <row r="27" spans="1:5" x14ac:dyDescent="0.25">
      <c r="A27" s="2" t="s">
        <v>20</v>
      </c>
      <c r="D27" s="7">
        <v>25000</v>
      </c>
    </row>
    <row r="28" spans="1:5" x14ac:dyDescent="0.25">
      <c r="A28" s="2" t="s">
        <v>21</v>
      </c>
      <c r="D28" s="7">
        <v>5000</v>
      </c>
    </row>
    <row r="29" spans="1:5" x14ac:dyDescent="0.25">
      <c r="A29" s="2" t="s">
        <v>22</v>
      </c>
      <c r="D29" s="7">
        <v>15000</v>
      </c>
    </row>
    <row r="30" spans="1:5" x14ac:dyDescent="0.25">
      <c r="A30" s="2" t="s">
        <v>23</v>
      </c>
      <c r="D30" s="7">
        <v>5000</v>
      </c>
    </row>
    <row r="31" spans="1:5" x14ac:dyDescent="0.25">
      <c r="A31" s="2" t="s">
        <v>24</v>
      </c>
      <c r="D31" s="7">
        <v>2000</v>
      </c>
    </row>
    <row r="32" spans="1:5" x14ac:dyDescent="0.25">
      <c r="A32" s="2" t="s">
        <v>25</v>
      </c>
      <c r="D32" s="7">
        <v>3000</v>
      </c>
    </row>
    <row r="33" spans="1:5" x14ac:dyDescent="0.25">
      <c r="A33" s="2"/>
      <c r="E33" s="13">
        <f>SUM(D26:D32)</f>
        <v>80000</v>
      </c>
    </row>
    <row r="34" spans="1:5" x14ac:dyDescent="0.25">
      <c r="A34" s="1" t="s">
        <v>68</v>
      </c>
    </row>
    <row r="35" spans="1:5" x14ac:dyDescent="0.25">
      <c r="A35" s="2" t="s">
        <v>26</v>
      </c>
    </row>
    <row r="36" spans="1:5" x14ac:dyDescent="0.25">
      <c r="A36" s="2" t="s">
        <v>27</v>
      </c>
      <c r="D36" s="7">
        <v>5000</v>
      </c>
    </row>
    <row r="37" spans="1:5" x14ac:dyDescent="0.25">
      <c r="A37" s="2" t="s">
        <v>28</v>
      </c>
      <c r="D37" s="7">
        <v>5000</v>
      </c>
    </row>
    <row r="38" spans="1:5" x14ac:dyDescent="0.25">
      <c r="A38" s="2" t="s">
        <v>29</v>
      </c>
      <c r="D38" s="7">
        <v>5000</v>
      </c>
    </row>
    <row r="39" spans="1:5" x14ac:dyDescent="0.25">
      <c r="A39" s="2" t="s">
        <v>30</v>
      </c>
      <c r="D39" s="7">
        <v>5000</v>
      </c>
    </row>
    <row r="40" spans="1:5" x14ac:dyDescent="0.25">
      <c r="A40" s="2"/>
      <c r="E40" s="13">
        <f>SUM(D36:D39)</f>
        <v>20000</v>
      </c>
    </row>
    <row r="41" spans="1:5" ht="23.25" x14ac:dyDescent="0.25">
      <c r="A41" s="39" t="s">
        <v>99</v>
      </c>
    </row>
    <row r="42" spans="1:5" x14ac:dyDescent="0.25">
      <c r="A42" s="3"/>
    </row>
    <row r="43" spans="1:5" x14ac:dyDescent="0.25">
      <c r="A43" s="1" t="s">
        <v>31</v>
      </c>
    </row>
    <row r="44" spans="1:5" ht="15.75" thickBot="1" x14ac:dyDescent="0.3">
      <c r="A44" s="4" t="s">
        <v>32</v>
      </c>
    </row>
    <row r="45" spans="1:5" ht="15.75" thickBot="1" x14ac:dyDescent="0.3">
      <c r="A45" s="65" t="s">
        <v>119</v>
      </c>
      <c r="B45" s="24">
        <v>81</v>
      </c>
      <c r="D45" s="66"/>
    </row>
    <row r="46" spans="1:5" ht="15.75" thickBot="1" x14ac:dyDescent="0.3">
      <c r="A46" s="65" t="s">
        <v>115</v>
      </c>
      <c r="D46" s="68">
        <f>B45*IF(B45&gt;160, 3000,IF(B45&gt;120,3200,IF(B45&gt;80,3700,IF(B45&gt;40,4500,4700))))</f>
        <v>299700</v>
      </c>
    </row>
    <row r="47" spans="1:5" x14ac:dyDescent="0.25">
      <c r="A47" s="65" t="s">
        <v>116</v>
      </c>
      <c r="D47" s="67"/>
    </row>
    <row r="48" spans="1:5" x14ac:dyDescent="0.25">
      <c r="A48" s="65" t="s">
        <v>117</v>
      </c>
    </row>
    <row r="49" spans="1:5" x14ac:dyDescent="0.25">
      <c r="A49" s="65" t="s">
        <v>118</v>
      </c>
    </row>
    <row r="50" spans="1:5" x14ac:dyDescent="0.25">
      <c r="A50" s="4" t="s">
        <v>33</v>
      </c>
    </row>
    <row r="51" spans="1:5" x14ac:dyDescent="0.25">
      <c r="A51" s="1" t="s">
        <v>34</v>
      </c>
    </row>
    <row r="52" spans="1:5" x14ac:dyDescent="0.25">
      <c r="A52" s="1" t="s">
        <v>35</v>
      </c>
    </row>
    <row r="53" spans="1:5" x14ac:dyDescent="0.25">
      <c r="A53" s="1" t="s">
        <v>36</v>
      </c>
    </row>
    <row r="54" spans="1:5" x14ac:dyDescent="0.25">
      <c r="A54" s="1" t="s">
        <v>37</v>
      </c>
    </row>
    <row r="55" spans="1:5" x14ac:dyDescent="0.25">
      <c r="A55" s="1" t="s">
        <v>38</v>
      </c>
    </row>
    <row r="56" spans="1:5" x14ac:dyDescent="0.25">
      <c r="A56" s="1" t="s">
        <v>39</v>
      </c>
    </row>
    <row r="57" spans="1:5" x14ac:dyDescent="0.25">
      <c r="A57" s="1" t="s">
        <v>40</v>
      </c>
    </row>
    <row r="58" spans="1:5" x14ac:dyDescent="0.25">
      <c r="A58" s="1" t="s">
        <v>41</v>
      </c>
    </row>
    <row r="59" spans="1:5" x14ac:dyDescent="0.25">
      <c r="A59" s="1" t="s">
        <v>42</v>
      </c>
    </row>
    <row r="60" spans="1:5" x14ac:dyDescent="0.25">
      <c r="A60" s="1" t="s">
        <v>77</v>
      </c>
      <c r="B60" t="s">
        <v>69</v>
      </c>
      <c r="C60" s="6"/>
      <c r="E60" s="14"/>
    </row>
    <row r="61" spans="1:5" x14ac:dyDescent="0.25">
      <c r="A61" s="1"/>
      <c r="C61" s="6"/>
    </row>
    <row r="62" spans="1:5" x14ac:dyDescent="0.25">
      <c r="A62" s="1" t="s">
        <v>43</v>
      </c>
      <c r="D62" s="7">
        <v>0</v>
      </c>
      <c r="E62" s="14">
        <v>0</v>
      </c>
    </row>
    <row r="63" spans="1:5" x14ac:dyDescent="0.25">
      <c r="A63" s="2" t="s">
        <v>44</v>
      </c>
    </row>
    <row r="64" spans="1:5" x14ac:dyDescent="0.25">
      <c r="A64" s="2" t="s">
        <v>45</v>
      </c>
    </row>
    <row r="65" spans="1:5" x14ac:dyDescent="0.25">
      <c r="A65" s="2" t="s">
        <v>46</v>
      </c>
    </row>
    <row r="66" spans="1:5" x14ac:dyDescent="0.25">
      <c r="A66" s="2" t="s">
        <v>47</v>
      </c>
    </row>
    <row r="67" spans="1:5" x14ac:dyDescent="0.25">
      <c r="A67" s="2" t="s">
        <v>48</v>
      </c>
    </row>
    <row r="68" spans="1:5" x14ac:dyDescent="0.25">
      <c r="A68" s="2" t="s">
        <v>49</v>
      </c>
    </row>
    <row r="69" spans="1:5" x14ac:dyDescent="0.25">
      <c r="A69" s="2" t="s">
        <v>50</v>
      </c>
    </row>
    <row r="70" spans="1:5" x14ac:dyDescent="0.25">
      <c r="A70" s="1" t="s">
        <v>70</v>
      </c>
    </row>
    <row r="71" spans="1:5" x14ac:dyDescent="0.25">
      <c r="A71" s="1"/>
    </row>
    <row r="72" spans="1:5" x14ac:dyDescent="0.25">
      <c r="A72" s="1" t="s">
        <v>51</v>
      </c>
      <c r="D72" s="7">
        <v>0</v>
      </c>
      <c r="E72" s="14">
        <v>0</v>
      </c>
    </row>
    <row r="73" spans="1:5" ht="15.75" thickBot="1" x14ac:dyDescent="0.3">
      <c r="A73" s="2" t="s">
        <v>121</v>
      </c>
    </row>
    <row r="74" spans="1:5" ht="15.75" thickBot="1" x14ac:dyDescent="0.3">
      <c r="A74" s="2" t="s">
        <v>122</v>
      </c>
      <c r="B74" s="24">
        <v>11</v>
      </c>
      <c r="D74" s="7">
        <f>B74*IF(B76&gt;800,350,IF(B76&gt;400,400,IF(B76&gt;200,450,500)))</f>
        <v>5500</v>
      </c>
      <c r="E74" s="20">
        <v>0</v>
      </c>
    </row>
    <row r="75" spans="1:5" x14ac:dyDescent="0.25">
      <c r="A75" s="2" t="s">
        <v>123</v>
      </c>
    </row>
    <row r="76" spans="1:5" x14ac:dyDescent="0.25">
      <c r="A76" s="2" t="s">
        <v>124</v>
      </c>
    </row>
    <row r="77" spans="1:5" x14ac:dyDescent="0.25">
      <c r="A77" s="1" t="s">
        <v>71</v>
      </c>
    </row>
    <row r="78" spans="1:5" x14ac:dyDescent="0.25">
      <c r="A78" s="2" t="s">
        <v>52</v>
      </c>
    </row>
    <row r="79" spans="1:5" x14ac:dyDescent="0.25">
      <c r="A79" s="2" t="s">
        <v>53</v>
      </c>
      <c r="E79" s="14"/>
    </row>
    <row r="80" spans="1:5" x14ac:dyDescent="0.25">
      <c r="A80" s="2" t="s">
        <v>54</v>
      </c>
    </row>
    <row r="81" spans="1:5" x14ac:dyDescent="0.25">
      <c r="A81" s="2" t="s">
        <v>55</v>
      </c>
    </row>
    <row r="82" spans="1:5" x14ac:dyDescent="0.25">
      <c r="A82" s="2" t="s">
        <v>56</v>
      </c>
    </row>
    <row r="83" spans="1:5" x14ac:dyDescent="0.25">
      <c r="A83" s="2"/>
    </row>
    <row r="84" spans="1:5" x14ac:dyDescent="0.25">
      <c r="A84" s="1" t="s">
        <v>91</v>
      </c>
    </row>
    <row r="85" spans="1:5" x14ac:dyDescent="0.25">
      <c r="A85" s="1"/>
    </row>
    <row r="86" spans="1:5" x14ac:dyDescent="0.25">
      <c r="A86" s="1"/>
    </row>
    <row r="87" spans="1:5" x14ac:dyDescent="0.25">
      <c r="A87" s="1" t="s">
        <v>57</v>
      </c>
      <c r="D87" s="7">
        <v>35000</v>
      </c>
      <c r="E87" s="14">
        <v>35000</v>
      </c>
    </row>
    <row r="88" spans="1:5" x14ac:dyDescent="0.25">
      <c r="A88" s="2" t="s">
        <v>58</v>
      </c>
    </row>
    <row r="89" spans="1:5" x14ac:dyDescent="0.25">
      <c r="A89" s="2" t="s">
        <v>59</v>
      </c>
      <c r="D89" s="7">
        <v>10000</v>
      </c>
      <c r="E89" s="14">
        <v>10000</v>
      </c>
    </row>
    <row r="90" spans="1:5" x14ac:dyDescent="0.25">
      <c r="A90" s="2" t="s">
        <v>60</v>
      </c>
    </row>
    <row r="91" spans="1:5" x14ac:dyDescent="0.25">
      <c r="A91" s="2" t="s">
        <v>61</v>
      </c>
    </row>
    <row r="92" spans="1:5" x14ac:dyDescent="0.25">
      <c r="A92" s="2"/>
    </row>
    <row r="93" spans="1:5" x14ac:dyDescent="0.25">
      <c r="A93" s="1" t="s">
        <v>62</v>
      </c>
    </row>
    <row r="94" spans="1:5" x14ac:dyDescent="0.25">
      <c r="A94" s="2" t="s">
        <v>63</v>
      </c>
    </row>
    <row r="95" spans="1:5" x14ac:dyDescent="0.25">
      <c r="A95" s="2" t="s">
        <v>64</v>
      </c>
    </row>
    <row r="96" spans="1:5" x14ac:dyDescent="0.25">
      <c r="A96" s="2"/>
      <c r="D96" s="7">
        <v>25000</v>
      </c>
      <c r="E96" s="14">
        <v>25000</v>
      </c>
    </row>
    <row r="97" spans="1:5" x14ac:dyDescent="0.25">
      <c r="A97" s="1" t="s">
        <v>65</v>
      </c>
    </row>
    <row r="98" spans="1:5" x14ac:dyDescent="0.25">
      <c r="A98" s="2" t="s">
        <v>74</v>
      </c>
    </row>
    <row r="99" spans="1:5" x14ac:dyDescent="0.25">
      <c r="A99" s="2" t="s">
        <v>75</v>
      </c>
    </row>
    <row r="100" spans="1:5" x14ac:dyDescent="0.25">
      <c r="A100" s="2" t="s">
        <v>76</v>
      </c>
      <c r="D100" s="7">
        <v>10000</v>
      </c>
      <c r="E100" s="14">
        <v>10000</v>
      </c>
    </row>
    <row r="101" spans="1:5" x14ac:dyDescent="0.25">
      <c r="A101" s="2"/>
    </row>
    <row r="102" spans="1:5" x14ac:dyDescent="0.25">
      <c r="A102" s="1" t="s">
        <v>73</v>
      </c>
    </row>
    <row r="103" spans="1:5" x14ac:dyDescent="0.25">
      <c r="A103" s="2"/>
    </row>
    <row r="104" spans="1:5" x14ac:dyDescent="0.25">
      <c r="A104" s="4"/>
    </row>
    <row r="105" spans="1:5" x14ac:dyDescent="0.25">
      <c r="A105" s="2"/>
      <c r="D105" s="7">
        <v>15000</v>
      </c>
      <c r="E105" s="19">
        <v>15000</v>
      </c>
    </row>
    <row r="106" spans="1:5" ht="15" customHeight="1" x14ac:dyDescent="0.25">
      <c r="A106" s="4" t="s">
        <v>66</v>
      </c>
      <c r="E106" s="17"/>
    </row>
    <row r="107" spans="1:5" x14ac:dyDescent="0.25">
      <c r="A107" s="4" t="s">
        <v>67</v>
      </c>
      <c r="E107" s="18"/>
    </row>
    <row r="108" spans="1:5" x14ac:dyDescent="0.25">
      <c r="E108" s="18"/>
    </row>
    <row r="109" spans="1:5" x14ac:dyDescent="0.25">
      <c r="A109" s="2" t="s">
        <v>89</v>
      </c>
      <c r="D109" s="7">
        <f>SUM(D1:D107)</f>
        <v>560200</v>
      </c>
      <c r="E109" s="15"/>
    </row>
    <row r="110" spans="1:5" ht="18.75" x14ac:dyDescent="0.25">
      <c r="A110" s="1" t="s">
        <v>88</v>
      </c>
      <c r="B110" s="12">
        <v>0.05</v>
      </c>
      <c r="D110" s="7">
        <f>D109*B110</f>
        <v>28010</v>
      </c>
      <c r="E110" s="15"/>
    </row>
    <row r="111" spans="1:5" ht="26.25" x14ac:dyDescent="0.4">
      <c r="A111" s="2"/>
      <c r="D111" s="35">
        <f>SUM(D109:D110)</f>
        <v>588210</v>
      </c>
      <c r="E111" s="15"/>
    </row>
    <row r="112" spans="1:5" x14ac:dyDescent="0.25">
      <c r="D112" s="36"/>
      <c r="E112" s="9"/>
    </row>
    <row r="113" spans="4:5" x14ac:dyDescent="0.25">
      <c r="D113" s="36"/>
      <c r="E113" s="9"/>
    </row>
    <row r="114" spans="4:5" x14ac:dyDescent="0.25">
      <c r="D114" s="36"/>
      <c r="E114" s="9"/>
    </row>
    <row r="115" spans="4:5" x14ac:dyDescent="0.25">
      <c r="D115" s="36"/>
      <c r="E115" s="9"/>
    </row>
    <row r="116" spans="4:5" x14ac:dyDescent="0.25">
      <c r="D116" s="36"/>
      <c r="E116" s="9"/>
    </row>
    <row r="117" spans="4:5" x14ac:dyDescent="0.25">
      <c r="D117" s="36"/>
      <c r="E117" s="9"/>
    </row>
    <row r="118" spans="4:5" x14ac:dyDescent="0.25">
      <c r="D118" s="36"/>
      <c r="E118" s="9"/>
    </row>
    <row r="119" spans="4:5" x14ac:dyDescent="0.25">
      <c r="D119" s="36"/>
      <c r="E119" s="9"/>
    </row>
    <row r="120" spans="4:5" x14ac:dyDescent="0.25">
      <c r="D120" s="36"/>
      <c r="E120" s="9"/>
    </row>
    <row r="121" spans="4:5" x14ac:dyDescent="0.25">
      <c r="D121" s="36"/>
      <c r="E121" s="9"/>
    </row>
    <row r="122" spans="4:5" x14ac:dyDescent="0.25">
      <c r="D122" s="36"/>
      <c r="E122" s="9"/>
    </row>
    <row r="123" spans="4:5" x14ac:dyDescent="0.25">
      <c r="D123" s="36"/>
      <c r="E123" s="9"/>
    </row>
    <row r="124" spans="4:5" x14ac:dyDescent="0.25">
      <c r="D124" s="36"/>
      <c r="E124" s="9"/>
    </row>
    <row r="125" spans="4:5" x14ac:dyDescent="0.25">
      <c r="D125" s="36"/>
      <c r="E125" s="9"/>
    </row>
    <row r="126" spans="4:5" x14ac:dyDescent="0.25">
      <c r="D126" s="36"/>
      <c r="E126" s="9"/>
    </row>
    <row r="127" spans="4:5" x14ac:dyDescent="0.25">
      <c r="D127" s="36"/>
      <c r="E127" s="9"/>
    </row>
    <row r="128" spans="4:5" x14ac:dyDescent="0.25">
      <c r="D128" s="36"/>
      <c r="E128" s="9"/>
    </row>
    <row r="129" spans="4:5" x14ac:dyDescent="0.25">
      <c r="D129" s="36"/>
      <c r="E129" s="9"/>
    </row>
    <row r="130" spans="4:5" x14ac:dyDescent="0.25">
      <c r="D130" s="36"/>
      <c r="E130" s="9"/>
    </row>
    <row r="131" spans="4:5" x14ac:dyDescent="0.25">
      <c r="D131" s="36"/>
      <c r="E131" s="9"/>
    </row>
    <row r="132" spans="4:5" x14ac:dyDescent="0.25">
      <c r="D132" s="36"/>
      <c r="E132" s="9"/>
    </row>
    <row r="133" spans="4:5" x14ac:dyDescent="0.25">
      <c r="D133" s="36"/>
      <c r="E133" s="9"/>
    </row>
    <row r="134" spans="4:5" x14ac:dyDescent="0.25">
      <c r="D134" s="36"/>
      <c r="E134" s="9"/>
    </row>
    <row r="135" spans="4:5" x14ac:dyDescent="0.25">
      <c r="D135" s="36"/>
      <c r="E135" s="9"/>
    </row>
    <row r="136" spans="4:5" x14ac:dyDescent="0.25">
      <c r="D136" s="36"/>
      <c r="E136" s="9"/>
    </row>
    <row r="137" spans="4:5" x14ac:dyDescent="0.25">
      <c r="D137" s="36"/>
      <c r="E137" s="9"/>
    </row>
    <row r="138" spans="4:5" x14ac:dyDescent="0.25">
      <c r="D138" s="36"/>
      <c r="E138" s="9"/>
    </row>
    <row r="139" spans="4:5" x14ac:dyDescent="0.25">
      <c r="D139" s="36"/>
      <c r="E139" s="9"/>
    </row>
    <row r="140" spans="4:5" x14ac:dyDescent="0.25">
      <c r="D140" s="36"/>
      <c r="E140" s="9"/>
    </row>
    <row r="141" spans="4:5" x14ac:dyDescent="0.25">
      <c r="D141" s="36"/>
      <c r="E141" s="9"/>
    </row>
    <row r="142" spans="4:5" x14ac:dyDescent="0.25">
      <c r="D142" s="36"/>
      <c r="E142" s="9"/>
    </row>
    <row r="143" spans="4:5" x14ac:dyDescent="0.25">
      <c r="D143" s="36"/>
      <c r="E143" s="9"/>
    </row>
    <row r="144" spans="4:5" x14ac:dyDescent="0.25">
      <c r="D144" s="36"/>
      <c r="E144" s="9"/>
    </row>
    <row r="145" spans="4:5" x14ac:dyDescent="0.25">
      <c r="D145" s="36"/>
      <c r="E145" s="9"/>
    </row>
    <row r="146" spans="4:5" x14ac:dyDescent="0.25">
      <c r="D146" s="36"/>
      <c r="E146" s="9"/>
    </row>
    <row r="147" spans="4:5" x14ac:dyDescent="0.25">
      <c r="D147" s="36"/>
      <c r="E147" s="9"/>
    </row>
    <row r="148" spans="4:5" x14ac:dyDescent="0.25">
      <c r="D148" s="36"/>
      <c r="E148" s="9"/>
    </row>
    <row r="149" spans="4:5" x14ac:dyDescent="0.25">
      <c r="D149" s="36"/>
      <c r="E149" s="9"/>
    </row>
    <row r="150" spans="4:5" x14ac:dyDescent="0.25">
      <c r="D150" s="36"/>
      <c r="E150" s="9"/>
    </row>
    <row r="151" spans="4:5" x14ac:dyDescent="0.25">
      <c r="D151" s="36"/>
      <c r="E151" s="9"/>
    </row>
    <row r="152" spans="4:5" x14ac:dyDescent="0.25">
      <c r="D152" s="36"/>
      <c r="E152" s="9"/>
    </row>
    <row r="153" spans="4:5" x14ac:dyDescent="0.25">
      <c r="D153" s="36"/>
      <c r="E153" s="9"/>
    </row>
    <row r="154" spans="4:5" x14ac:dyDescent="0.25">
      <c r="D154" s="36"/>
      <c r="E154" s="9"/>
    </row>
    <row r="155" spans="4:5" x14ac:dyDescent="0.25">
      <c r="D155" s="36"/>
      <c r="E155" s="9"/>
    </row>
    <row r="156" spans="4:5" x14ac:dyDescent="0.25">
      <c r="D156" s="36"/>
      <c r="E156" s="9"/>
    </row>
    <row r="157" spans="4:5" x14ac:dyDescent="0.25">
      <c r="D157" s="36"/>
      <c r="E157" s="9"/>
    </row>
    <row r="158" spans="4:5" x14ac:dyDescent="0.25">
      <c r="D158" s="36"/>
      <c r="E158" s="9"/>
    </row>
    <row r="159" spans="4:5" x14ac:dyDescent="0.25">
      <c r="D159" s="36"/>
      <c r="E159" s="9"/>
    </row>
    <row r="160" spans="4:5" x14ac:dyDescent="0.25">
      <c r="D160" s="36"/>
      <c r="E160" s="9"/>
    </row>
    <row r="161" spans="4:5" x14ac:dyDescent="0.25">
      <c r="D161" s="36"/>
      <c r="E161" s="9"/>
    </row>
    <row r="162" spans="4:5" x14ac:dyDescent="0.25">
      <c r="D162" s="36"/>
      <c r="E162" s="9"/>
    </row>
    <row r="163" spans="4:5" x14ac:dyDescent="0.25">
      <c r="D163" s="36"/>
      <c r="E163" s="9"/>
    </row>
    <row r="164" spans="4:5" x14ac:dyDescent="0.25">
      <c r="D164" s="36"/>
      <c r="E164" s="9"/>
    </row>
    <row r="165" spans="4:5" x14ac:dyDescent="0.25">
      <c r="D165" s="36"/>
      <c r="E165" s="9"/>
    </row>
    <row r="166" spans="4:5" x14ac:dyDescent="0.25">
      <c r="D166" s="36"/>
      <c r="E166" s="9"/>
    </row>
    <row r="167" spans="4:5" x14ac:dyDescent="0.25">
      <c r="D167" s="36"/>
      <c r="E167" s="9"/>
    </row>
    <row r="168" spans="4:5" x14ac:dyDescent="0.25">
      <c r="D168" s="36"/>
      <c r="E168" s="9"/>
    </row>
    <row r="169" spans="4:5" x14ac:dyDescent="0.25">
      <c r="D169" s="36"/>
      <c r="E169" s="9"/>
    </row>
    <row r="170" spans="4:5" x14ac:dyDescent="0.25">
      <c r="D170" s="36"/>
      <c r="E170" s="9"/>
    </row>
    <row r="171" spans="4:5" x14ac:dyDescent="0.25">
      <c r="D171" s="36"/>
      <c r="E171" s="9"/>
    </row>
    <row r="172" spans="4:5" x14ac:dyDescent="0.25">
      <c r="D172" s="36"/>
      <c r="E172" s="9"/>
    </row>
    <row r="173" spans="4:5" x14ac:dyDescent="0.25">
      <c r="D173" s="36"/>
      <c r="E173" s="9"/>
    </row>
    <row r="174" spans="4:5" x14ac:dyDescent="0.25">
      <c r="D174" s="36"/>
      <c r="E174" s="9"/>
    </row>
    <row r="175" spans="4:5" x14ac:dyDescent="0.25">
      <c r="D175" s="36"/>
      <c r="E175" s="9"/>
    </row>
    <row r="176" spans="4:5" x14ac:dyDescent="0.25">
      <c r="D176" s="36"/>
      <c r="E176" s="9"/>
    </row>
    <row r="177" spans="4:5" x14ac:dyDescent="0.25">
      <c r="D177" s="36"/>
      <c r="E177" s="9"/>
    </row>
    <row r="178" spans="4:5" x14ac:dyDescent="0.25">
      <c r="D178" s="36"/>
      <c r="E178" s="9"/>
    </row>
    <row r="179" spans="4:5" x14ac:dyDescent="0.25">
      <c r="D179" s="36"/>
      <c r="E179" s="9"/>
    </row>
    <row r="180" spans="4:5" x14ac:dyDescent="0.25">
      <c r="D180" s="36"/>
      <c r="E180" s="9"/>
    </row>
    <row r="181" spans="4:5" x14ac:dyDescent="0.25">
      <c r="D181" s="36"/>
      <c r="E181" s="9"/>
    </row>
    <row r="182" spans="4:5" x14ac:dyDescent="0.25">
      <c r="D182" s="36"/>
      <c r="E182" s="9"/>
    </row>
    <row r="183" spans="4:5" x14ac:dyDescent="0.25">
      <c r="D183" s="36"/>
      <c r="E183" s="9"/>
    </row>
    <row r="184" spans="4:5" x14ac:dyDescent="0.25">
      <c r="D184" s="36"/>
      <c r="E184" s="9"/>
    </row>
    <row r="185" spans="4:5" x14ac:dyDescent="0.25">
      <c r="D185" s="36"/>
      <c r="E185" s="9"/>
    </row>
    <row r="186" spans="4:5" x14ac:dyDescent="0.25">
      <c r="D186" s="36"/>
      <c r="E186" s="9"/>
    </row>
    <row r="187" spans="4:5" x14ac:dyDescent="0.25">
      <c r="D187" s="36"/>
      <c r="E187" s="9"/>
    </row>
    <row r="188" spans="4:5" x14ac:dyDescent="0.25">
      <c r="D188" s="36"/>
      <c r="E188" s="9"/>
    </row>
    <row r="189" spans="4:5" x14ac:dyDescent="0.25">
      <c r="D189" s="36"/>
      <c r="E189" s="9"/>
    </row>
    <row r="190" spans="4:5" x14ac:dyDescent="0.25">
      <c r="D190" s="36"/>
      <c r="E190" s="9"/>
    </row>
    <row r="191" spans="4:5" x14ac:dyDescent="0.25">
      <c r="D191" s="36"/>
      <c r="E191" s="9"/>
    </row>
    <row r="192" spans="4:5" x14ac:dyDescent="0.25">
      <c r="D192" s="36"/>
      <c r="E192" s="9"/>
    </row>
    <row r="193" spans="4:5" x14ac:dyDescent="0.25">
      <c r="D193" s="36"/>
      <c r="E193" s="9"/>
    </row>
    <row r="194" spans="4:5" x14ac:dyDescent="0.25">
      <c r="D194" s="36"/>
      <c r="E194" s="9"/>
    </row>
    <row r="195" spans="4:5" x14ac:dyDescent="0.25">
      <c r="D195" s="36"/>
      <c r="E195" s="9"/>
    </row>
    <row r="196" spans="4:5" x14ac:dyDescent="0.25">
      <c r="D196" s="36"/>
      <c r="E196" s="9"/>
    </row>
    <row r="197" spans="4:5" x14ac:dyDescent="0.25">
      <c r="D197" s="36"/>
      <c r="E197" s="9"/>
    </row>
    <row r="198" spans="4:5" x14ac:dyDescent="0.25">
      <c r="D198" s="36"/>
      <c r="E198" s="9"/>
    </row>
    <row r="199" spans="4:5" x14ac:dyDescent="0.25">
      <c r="D199" s="36"/>
      <c r="E199" s="9"/>
    </row>
    <row r="200" spans="4:5" x14ac:dyDescent="0.25">
      <c r="D200" s="36"/>
      <c r="E200" s="9"/>
    </row>
    <row r="201" spans="4:5" x14ac:dyDescent="0.25">
      <c r="D201" s="36"/>
      <c r="E201" s="9"/>
    </row>
    <row r="202" spans="4:5" x14ac:dyDescent="0.25">
      <c r="D202" s="36"/>
      <c r="E202" s="9"/>
    </row>
    <row r="203" spans="4:5" x14ac:dyDescent="0.25">
      <c r="D203" s="36"/>
      <c r="E203" s="9"/>
    </row>
    <row r="204" spans="4:5" x14ac:dyDescent="0.25">
      <c r="D204" s="36"/>
      <c r="E204" s="9"/>
    </row>
    <row r="205" spans="4:5" x14ac:dyDescent="0.25">
      <c r="D205" s="36"/>
      <c r="E205" s="9"/>
    </row>
    <row r="206" spans="4:5" x14ac:dyDescent="0.25">
      <c r="D206" s="36"/>
      <c r="E206" s="9"/>
    </row>
    <row r="207" spans="4:5" x14ac:dyDescent="0.25">
      <c r="D207" s="36"/>
      <c r="E207" s="9"/>
    </row>
    <row r="208" spans="4:5" x14ac:dyDescent="0.25">
      <c r="D208" s="36"/>
      <c r="E208" s="9"/>
    </row>
    <row r="209" spans="4:5" x14ac:dyDescent="0.25">
      <c r="D209" s="36"/>
      <c r="E209" s="9"/>
    </row>
    <row r="210" spans="4:5" x14ac:dyDescent="0.25">
      <c r="D210" s="36"/>
      <c r="E210" s="9"/>
    </row>
    <row r="211" spans="4:5" x14ac:dyDescent="0.25">
      <c r="D211" s="36"/>
      <c r="E211" s="9"/>
    </row>
    <row r="212" spans="4:5" x14ac:dyDescent="0.25">
      <c r="D212" s="36"/>
      <c r="E212" s="9"/>
    </row>
    <row r="213" spans="4:5" x14ac:dyDescent="0.25">
      <c r="D213" s="36"/>
      <c r="E213" s="9"/>
    </row>
    <row r="214" spans="4:5" x14ac:dyDescent="0.25">
      <c r="D214" s="36"/>
      <c r="E214" s="9"/>
    </row>
    <row r="215" spans="4:5" x14ac:dyDescent="0.25">
      <c r="D215" s="36"/>
      <c r="E215" s="9"/>
    </row>
    <row r="216" spans="4:5" x14ac:dyDescent="0.25">
      <c r="D216" s="36"/>
      <c r="E216" s="9"/>
    </row>
    <row r="217" spans="4:5" x14ac:dyDescent="0.25">
      <c r="D217" s="36"/>
      <c r="E217" s="9"/>
    </row>
    <row r="218" spans="4:5" x14ac:dyDescent="0.25">
      <c r="D218" s="36"/>
      <c r="E218" s="9"/>
    </row>
    <row r="219" spans="4:5" x14ac:dyDescent="0.25">
      <c r="D219" s="36"/>
      <c r="E219" s="9"/>
    </row>
    <row r="220" spans="4:5" x14ac:dyDescent="0.25">
      <c r="D220" s="36"/>
      <c r="E220" s="9"/>
    </row>
    <row r="221" spans="4:5" x14ac:dyDescent="0.25">
      <c r="D221" s="36"/>
      <c r="E221" s="9"/>
    </row>
    <row r="222" spans="4:5" x14ac:dyDescent="0.25">
      <c r="D222" s="36"/>
      <c r="E222" s="9"/>
    </row>
    <row r="223" spans="4:5" x14ac:dyDescent="0.25">
      <c r="D223" s="36"/>
      <c r="E223" s="9"/>
    </row>
    <row r="224" spans="4:5" x14ac:dyDescent="0.25">
      <c r="D224" s="36"/>
      <c r="E224" s="9"/>
    </row>
    <row r="225" spans="4:5" x14ac:dyDescent="0.25">
      <c r="D225" s="36"/>
      <c r="E225" s="9"/>
    </row>
    <row r="226" spans="4:5" x14ac:dyDescent="0.25">
      <c r="D226" s="36"/>
      <c r="E226" s="9"/>
    </row>
    <row r="227" spans="4:5" x14ac:dyDescent="0.25">
      <c r="D227" s="36"/>
      <c r="E227" s="9"/>
    </row>
    <row r="228" spans="4:5" x14ac:dyDescent="0.25">
      <c r="D228" s="36"/>
      <c r="E228" s="9"/>
    </row>
    <row r="229" spans="4:5" x14ac:dyDescent="0.25">
      <c r="D229" s="36"/>
      <c r="E229" s="9"/>
    </row>
    <row r="230" spans="4:5" x14ac:dyDescent="0.25">
      <c r="D230" s="36"/>
      <c r="E230" s="9"/>
    </row>
    <row r="231" spans="4:5" x14ac:dyDescent="0.25">
      <c r="D231" s="36"/>
      <c r="E231" s="9"/>
    </row>
    <row r="232" spans="4:5" x14ac:dyDescent="0.25">
      <c r="D232" s="36"/>
      <c r="E232" s="9"/>
    </row>
    <row r="233" spans="4:5" x14ac:dyDescent="0.25">
      <c r="D233" s="36"/>
      <c r="E233" s="9"/>
    </row>
    <row r="234" spans="4:5" x14ac:dyDescent="0.25">
      <c r="D234" s="36"/>
      <c r="E234" s="9"/>
    </row>
    <row r="235" spans="4:5" x14ac:dyDescent="0.25">
      <c r="D235" s="36"/>
      <c r="E235" s="9"/>
    </row>
    <row r="236" spans="4:5" x14ac:dyDescent="0.25">
      <c r="D236" s="36"/>
      <c r="E236" s="9"/>
    </row>
    <row r="237" spans="4:5" x14ac:dyDescent="0.25">
      <c r="D237" s="36"/>
      <c r="E237" s="9"/>
    </row>
    <row r="238" spans="4:5" x14ac:dyDescent="0.25">
      <c r="D238" s="36"/>
      <c r="E238" s="9"/>
    </row>
    <row r="239" spans="4:5" x14ac:dyDescent="0.25">
      <c r="D239" s="36"/>
      <c r="E239" s="9"/>
    </row>
    <row r="240" spans="4:5" x14ac:dyDescent="0.25">
      <c r="D240" s="36"/>
      <c r="E240" s="9"/>
    </row>
    <row r="241" spans="4:5" x14ac:dyDescent="0.25">
      <c r="D241" s="36"/>
      <c r="E241" s="9"/>
    </row>
    <row r="242" spans="4:5" x14ac:dyDescent="0.25">
      <c r="D242" s="36"/>
      <c r="E242" s="9"/>
    </row>
    <row r="243" spans="4:5" x14ac:dyDescent="0.25">
      <c r="D243" s="36"/>
      <c r="E243" s="9"/>
    </row>
    <row r="244" spans="4:5" x14ac:dyDescent="0.25">
      <c r="D244" s="36"/>
      <c r="E244" s="9"/>
    </row>
    <row r="245" spans="4:5" x14ac:dyDescent="0.25">
      <c r="D245" s="36"/>
      <c r="E245" s="9"/>
    </row>
    <row r="246" spans="4:5" x14ac:dyDescent="0.25">
      <c r="D246" s="36"/>
      <c r="E246" s="9"/>
    </row>
    <row r="247" spans="4:5" x14ac:dyDescent="0.25">
      <c r="D247" s="36"/>
      <c r="E247" s="9"/>
    </row>
    <row r="248" spans="4:5" x14ac:dyDescent="0.25">
      <c r="D248" s="36"/>
      <c r="E248" s="9"/>
    </row>
    <row r="249" spans="4:5" x14ac:dyDescent="0.25">
      <c r="D249" s="36"/>
      <c r="E249" s="9"/>
    </row>
    <row r="250" spans="4:5" x14ac:dyDescent="0.25">
      <c r="D250" s="36"/>
      <c r="E250" s="9"/>
    </row>
    <row r="251" spans="4:5" x14ac:dyDescent="0.25">
      <c r="D251" s="36"/>
      <c r="E251" s="9"/>
    </row>
    <row r="252" spans="4:5" x14ac:dyDescent="0.25">
      <c r="D252" s="36"/>
      <c r="E252" s="9"/>
    </row>
    <row r="253" spans="4:5" x14ac:dyDescent="0.25">
      <c r="D253" s="36"/>
      <c r="E253" s="9"/>
    </row>
    <row r="254" spans="4:5" x14ac:dyDescent="0.25">
      <c r="D254" s="36"/>
      <c r="E254" s="9"/>
    </row>
    <row r="255" spans="4:5" x14ac:dyDescent="0.25">
      <c r="D255" s="36"/>
      <c r="E255" s="9"/>
    </row>
    <row r="256" spans="4:5" x14ac:dyDescent="0.25">
      <c r="D256" s="36"/>
      <c r="E256" s="9"/>
    </row>
    <row r="257" spans="4:5" x14ac:dyDescent="0.25">
      <c r="D257" s="36"/>
      <c r="E257" s="9"/>
    </row>
    <row r="258" spans="4:5" x14ac:dyDescent="0.25">
      <c r="D258" s="36"/>
      <c r="E258" s="9"/>
    </row>
    <row r="259" spans="4:5" x14ac:dyDescent="0.25">
      <c r="D259" s="36"/>
      <c r="E259" s="9"/>
    </row>
    <row r="260" spans="4:5" x14ac:dyDescent="0.25">
      <c r="D260" s="36"/>
      <c r="E260" s="9"/>
    </row>
    <row r="261" spans="4:5" x14ac:dyDescent="0.25">
      <c r="D261" s="36"/>
      <c r="E261" s="9"/>
    </row>
    <row r="262" spans="4:5" x14ac:dyDescent="0.25">
      <c r="D262" s="36"/>
      <c r="E262" s="9"/>
    </row>
    <row r="263" spans="4:5" x14ac:dyDescent="0.25">
      <c r="D263" s="36"/>
      <c r="E263" s="9"/>
    </row>
    <row r="264" spans="4:5" x14ac:dyDescent="0.25">
      <c r="D264" s="36"/>
      <c r="E264" s="9"/>
    </row>
    <row r="265" spans="4:5" x14ac:dyDescent="0.25">
      <c r="D265" s="36"/>
      <c r="E265" s="9"/>
    </row>
    <row r="266" spans="4:5" x14ac:dyDescent="0.25">
      <c r="D266" s="36"/>
      <c r="E266" s="9"/>
    </row>
    <row r="267" spans="4:5" x14ac:dyDescent="0.25">
      <c r="D267" s="36"/>
      <c r="E267" s="9"/>
    </row>
    <row r="268" spans="4:5" x14ac:dyDescent="0.25">
      <c r="D268" s="36"/>
      <c r="E268" s="9"/>
    </row>
    <row r="269" spans="4:5" x14ac:dyDescent="0.25">
      <c r="D269" s="36"/>
      <c r="E269" s="9"/>
    </row>
    <row r="270" spans="4:5" x14ac:dyDescent="0.25">
      <c r="D270" s="36"/>
      <c r="E270" s="9"/>
    </row>
    <row r="271" spans="4:5" x14ac:dyDescent="0.25">
      <c r="D271" s="36"/>
      <c r="E271" s="9"/>
    </row>
    <row r="272" spans="4:5" x14ac:dyDescent="0.25">
      <c r="D272" s="36"/>
      <c r="E272" s="9"/>
    </row>
    <row r="273" spans="4:5" x14ac:dyDescent="0.25">
      <c r="D273" s="36"/>
      <c r="E273" s="9"/>
    </row>
    <row r="274" spans="4:5" x14ac:dyDescent="0.25">
      <c r="D274" s="36"/>
      <c r="E274" s="9"/>
    </row>
    <row r="275" spans="4:5" x14ac:dyDescent="0.25">
      <c r="D275" s="36"/>
      <c r="E275" s="9"/>
    </row>
    <row r="276" spans="4:5" x14ac:dyDescent="0.25">
      <c r="D276" s="36"/>
      <c r="E276" s="9"/>
    </row>
    <row r="277" spans="4:5" x14ac:dyDescent="0.25">
      <c r="D277" s="36"/>
      <c r="E277" s="9"/>
    </row>
    <row r="278" spans="4:5" x14ac:dyDescent="0.25">
      <c r="D278" s="36"/>
      <c r="E278" s="9"/>
    </row>
    <row r="279" spans="4:5" x14ac:dyDescent="0.25">
      <c r="D279" s="36"/>
      <c r="E279" s="9"/>
    </row>
    <row r="280" spans="4:5" x14ac:dyDescent="0.25">
      <c r="D280" s="36"/>
      <c r="E280" s="9"/>
    </row>
    <row r="281" spans="4:5" x14ac:dyDescent="0.25">
      <c r="D281" s="36"/>
      <c r="E281" s="9"/>
    </row>
    <row r="282" spans="4:5" x14ac:dyDescent="0.25">
      <c r="D282" s="36"/>
      <c r="E282" s="9"/>
    </row>
    <row r="283" spans="4:5" x14ac:dyDescent="0.25">
      <c r="D283" s="36"/>
      <c r="E283" s="9"/>
    </row>
    <row r="284" spans="4:5" x14ac:dyDescent="0.25">
      <c r="D284" s="36"/>
      <c r="E284" s="9"/>
    </row>
    <row r="285" spans="4:5" x14ac:dyDescent="0.25">
      <c r="D285" s="36"/>
      <c r="E285" s="9"/>
    </row>
    <row r="286" spans="4:5" x14ac:dyDescent="0.25">
      <c r="D286" s="36"/>
      <c r="E286" s="9"/>
    </row>
    <row r="287" spans="4:5" x14ac:dyDescent="0.25">
      <c r="D287" s="36"/>
      <c r="E287" s="9"/>
    </row>
    <row r="288" spans="4:5" x14ac:dyDescent="0.25">
      <c r="D288" s="36"/>
      <c r="E288" s="9"/>
    </row>
    <row r="289" spans="4:5" x14ac:dyDescent="0.25">
      <c r="D289" s="36"/>
      <c r="E289" s="9"/>
    </row>
    <row r="290" spans="4:5" x14ac:dyDescent="0.25">
      <c r="D290" s="36"/>
      <c r="E290" s="9"/>
    </row>
    <row r="291" spans="4:5" x14ac:dyDescent="0.25">
      <c r="D291" s="36"/>
      <c r="E291" s="9"/>
    </row>
    <row r="292" spans="4:5" x14ac:dyDescent="0.25">
      <c r="D292" s="36"/>
      <c r="E292" s="9"/>
    </row>
    <row r="293" spans="4:5" x14ac:dyDescent="0.25">
      <c r="D293" s="36"/>
      <c r="E293" s="9"/>
    </row>
    <row r="294" spans="4:5" x14ac:dyDescent="0.25">
      <c r="D294" s="36"/>
      <c r="E294" s="9"/>
    </row>
    <row r="295" spans="4:5" x14ac:dyDescent="0.25">
      <c r="D295" s="36"/>
      <c r="E295" s="9"/>
    </row>
    <row r="296" spans="4:5" x14ac:dyDescent="0.25">
      <c r="D296" s="36"/>
      <c r="E296" s="9"/>
    </row>
    <row r="297" spans="4:5" x14ac:dyDescent="0.25">
      <c r="D297" s="36"/>
      <c r="E297" s="9"/>
    </row>
    <row r="298" spans="4:5" x14ac:dyDescent="0.25">
      <c r="D298" s="36"/>
      <c r="E298" s="9"/>
    </row>
    <row r="299" spans="4:5" x14ac:dyDescent="0.25">
      <c r="D299" s="36"/>
      <c r="E299" s="9"/>
    </row>
    <row r="300" spans="4:5" x14ac:dyDescent="0.25">
      <c r="D300" s="36"/>
      <c r="E300" s="9"/>
    </row>
    <row r="301" spans="4:5" x14ac:dyDescent="0.25">
      <c r="D301" s="36"/>
      <c r="E301" s="9"/>
    </row>
    <row r="302" spans="4:5" x14ac:dyDescent="0.25">
      <c r="D302" s="36"/>
      <c r="E302" s="9"/>
    </row>
    <row r="303" spans="4:5" x14ac:dyDescent="0.25">
      <c r="D303" s="36"/>
      <c r="E303" s="9"/>
    </row>
    <row r="304" spans="4:5" x14ac:dyDescent="0.25">
      <c r="D304" s="36"/>
      <c r="E304" s="9"/>
    </row>
    <row r="305" spans="4:5" x14ac:dyDescent="0.25">
      <c r="D305" s="36"/>
      <c r="E305" s="9"/>
    </row>
    <row r="306" spans="4:5" x14ac:dyDescent="0.25">
      <c r="D306" s="36"/>
      <c r="E306" s="9"/>
    </row>
    <row r="307" spans="4:5" x14ac:dyDescent="0.25">
      <c r="D307" s="36"/>
      <c r="E307" s="9"/>
    </row>
    <row r="308" spans="4:5" x14ac:dyDescent="0.25">
      <c r="D308" s="36"/>
      <c r="E308" s="9"/>
    </row>
    <row r="309" spans="4:5" x14ac:dyDescent="0.25">
      <c r="D309" s="36"/>
      <c r="E309" s="9"/>
    </row>
    <row r="310" spans="4:5" x14ac:dyDescent="0.25">
      <c r="D310" s="36"/>
      <c r="E310" s="9"/>
    </row>
    <row r="311" spans="4:5" x14ac:dyDescent="0.25">
      <c r="D311" s="36"/>
      <c r="E311" s="9"/>
    </row>
    <row r="312" spans="4:5" x14ac:dyDescent="0.25">
      <c r="D312" s="36"/>
      <c r="E312" s="9"/>
    </row>
    <row r="313" spans="4:5" x14ac:dyDescent="0.25">
      <c r="D313" s="36"/>
      <c r="E313" s="9"/>
    </row>
    <row r="314" spans="4:5" x14ac:dyDescent="0.25">
      <c r="D314" s="36"/>
      <c r="E314" s="9"/>
    </row>
    <row r="315" spans="4:5" x14ac:dyDescent="0.25">
      <c r="D315" s="36"/>
      <c r="E315" s="9"/>
    </row>
    <row r="316" spans="4:5" x14ac:dyDescent="0.25">
      <c r="D316" s="36"/>
      <c r="E316" s="9"/>
    </row>
    <row r="317" spans="4:5" x14ac:dyDescent="0.25">
      <c r="D317" s="36"/>
      <c r="E317" s="9"/>
    </row>
    <row r="318" spans="4:5" x14ac:dyDescent="0.25">
      <c r="D318" s="36"/>
      <c r="E318" s="9"/>
    </row>
    <row r="319" spans="4:5" x14ac:dyDescent="0.25">
      <c r="D319" s="36"/>
      <c r="E319" s="9"/>
    </row>
    <row r="320" spans="4:5" x14ac:dyDescent="0.25">
      <c r="D320" s="36"/>
      <c r="E320" s="9"/>
    </row>
    <row r="321" spans="4:5" x14ac:dyDescent="0.25">
      <c r="D321" s="36"/>
      <c r="E321" s="9"/>
    </row>
    <row r="322" spans="4:5" x14ac:dyDescent="0.25">
      <c r="D322" s="36"/>
      <c r="E322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328"/>
  <sheetViews>
    <sheetView tabSelected="1" topLeftCell="A62" zoomScale="85" zoomScaleNormal="85" workbookViewId="0">
      <selection activeCell="A75" sqref="A75:A78"/>
    </sheetView>
  </sheetViews>
  <sheetFormatPr defaultRowHeight="15" x14ac:dyDescent="0.25"/>
  <cols>
    <col min="1" max="1" width="85.5703125" bestFit="1" customWidth="1"/>
    <col min="4" max="4" width="16" style="7" bestFit="1" customWidth="1"/>
    <col min="5" max="5" width="11.42578125" bestFit="1" customWidth="1"/>
  </cols>
  <sheetData>
    <row r="1" spans="1:5" ht="23.25" x14ac:dyDescent="0.25">
      <c r="A1" s="39" t="s">
        <v>101</v>
      </c>
    </row>
    <row r="2" spans="1:5" x14ac:dyDescent="0.25">
      <c r="A2" s="1"/>
    </row>
    <row r="3" spans="1:5" x14ac:dyDescent="0.25">
      <c r="A3" s="1" t="s">
        <v>0</v>
      </c>
      <c r="D3" s="32"/>
    </row>
    <row r="4" spans="1:5" x14ac:dyDescent="0.25">
      <c r="A4" s="2" t="s">
        <v>1</v>
      </c>
      <c r="D4" s="7">
        <v>0</v>
      </c>
    </row>
    <row r="5" spans="1:5" x14ac:dyDescent="0.25">
      <c r="A5" s="2" t="s">
        <v>2</v>
      </c>
      <c r="D5" s="7">
        <v>0</v>
      </c>
    </row>
    <row r="6" spans="1:5" x14ac:dyDescent="0.25">
      <c r="A6" s="2" t="s">
        <v>3</v>
      </c>
      <c r="D6" s="7">
        <v>0</v>
      </c>
    </row>
    <row r="7" spans="1:5" x14ac:dyDescent="0.25">
      <c r="A7" s="2" t="s">
        <v>4</v>
      </c>
      <c r="D7" s="7">
        <v>0</v>
      </c>
    </row>
    <row r="8" spans="1:5" x14ac:dyDescent="0.25">
      <c r="A8" s="2" t="s">
        <v>5</v>
      </c>
      <c r="D8" s="33">
        <v>0</v>
      </c>
    </row>
    <row r="9" spans="1:5" x14ac:dyDescent="0.25">
      <c r="A9" s="2"/>
      <c r="E9" s="13">
        <f>SUM(D4:D8)</f>
        <v>0</v>
      </c>
    </row>
    <row r="10" spans="1:5" x14ac:dyDescent="0.25">
      <c r="A10" s="1" t="s">
        <v>6</v>
      </c>
      <c r="D10" s="32"/>
    </row>
    <row r="11" spans="1:5" x14ac:dyDescent="0.25">
      <c r="A11" s="2" t="s">
        <v>7</v>
      </c>
      <c r="D11" s="7">
        <v>0</v>
      </c>
    </row>
    <row r="12" spans="1:5" x14ac:dyDescent="0.25">
      <c r="A12" s="2" t="s">
        <v>87</v>
      </c>
      <c r="D12" s="7">
        <v>0</v>
      </c>
    </row>
    <row r="13" spans="1:5" x14ac:dyDescent="0.25">
      <c r="A13" s="2" t="s">
        <v>8</v>
      </c>
      <c r="D13" s="7">
        <v>0</v>
      </c>
    </row>
    <row r="14" spans="1:5" x14ac:dyDescent="0.25">
      <c r="A14" s="2" t="s">
        <v>9</v>
      </c>
      <c r="D14" s="7">
        <v>0</v>
      </c>
    </row>
    <row r="15" spans="1:5" x14ac:dyDescent="0.25">
      <c r="A15" s="2" t="s">
        <v>10</v>
      </c>
      <c r="D15" s="7">
        <v>0</v>
      </c>
    </row>
    <row r="16" spans="1:5" x14ac:dyDescent="0.25">
      <c r="A16" s="2" t="s">
        <v>11</v>
      </c>
      <c r="D16" s="7">
        <v>0</v>
      </c>
    </row>
    <row r="17" spans="1:5" x14ac:dyDescent="0.25">
      <c r="A17" s="2"/>
      <c r="E17" s="13">
        <f>SUM(D11:D16)</f>
        <v>0</v>
      </c>
    </row>
    <row r="18" spans="1:5" x14ac:dyDescent="0.25">
      <c r="A18" s="1" t="s">
        <v>12</v>
      </c>
      <c r="D18" s="34"/>
    </row>
    <row r="19" spans="1:5" x14ac:dyDescent="0.25">
      <c r="A19" s="2" t="s">
        <v>13</v>
      </c>
      <c r="D19" s="7">
        <v>0</v>
      </c>
    </row>
    <row r="20" spans="1:5" x14ac:dyDescent="0.25">
      <c r="A20" s="2" t="s">
        <v>14</v>
      </c>
      <c r="D20" s="7">
        <v>0</v>
      </c>
    </row>
    <row r="21" spans="1:5" x14ac:dyDescent="0.25">
      <c r="A21" s="2" t="s">
        <v>15</v>
      </c>
      <c r="D21" s="7">
        <v>0</v>
      </c>
    </row>
    <row r="22" spans="1:5" x14ac:dyDescent="0.25">
      <c r="A22" s="2" t="s">
        <v>16</v>
      </c>
      <c r="D22" s="7">
        <v>0</v>
      </c>
    </row>
    <row r="23" spans="1:5" x14ac:dyDescent="0.25">
      <c r="A23" s="2" t="s">
        <v>17</v>
      </c>
      <c r="D23" s="7">
        <v>0</v>
      </c>
    </row>
    <row r="24" spans="1:5" x14ac:dyDescent="0.25">
      <c r="A24" s="2"/>
      <c r="E24" s="13">
        <f>SUM(D19:D23)</f>
        <v>0</v>
      </c>
    </row>
    <row r="25" spans="1:5" x14ac:dyDescent="0.25">
      <c r="A25" s="1" t="s">
        <v>18</v>
      </c>
      <c r="D25" s="32"/>
    </row>
    <row r="26" spans="1:5" x14ac:dyDescent="0.25">
      <c r="A26" s="2" t="s">
        <v>19</v>
      </c>
      <c r="D26" s="7">
        <v>0</v>
      </c>
    </row>
    <row r="27" spans="1:5" x14ac:dyDescent="0.25">
      <c r="A27" s="2" t="s">
        <v>20</v>
      </c>
      <c r="D27" s="7">
        <v>0</v>
      </c>
    </row>
    <row r="28" spans="1:5" x14ac:dyDescent="0.25">
      <c r="A28" s="2" t="s">
        <v>21</v>
      </c>
      <c r="D28" s="7">
        <v>0</v>
      </c>
    </row>
    <row r="29" spans="1:5" x14ac:dyDescent="0.25">
      <c r="A29" s="2" t="s">
        <v>22</v>
      </c>
      <c r="D29" s="7">
        <v>0</v>
      </c>
    </row>
    <row r="30" spans="1:5" x14ac:dyDescent="0.25">
      <c r="A30" s="2" t="s">
        <v>23</v>
      </c>
      <c r="D30" s="7">
        <v>0</v>
      </c>
    </row>
    <row r="31" spans="1:5" x14ac:dyDescent="0.25">
      <c r="A31" s="2" t="s">
        <v>24</v>
      </c>
      <c r="D31" s="7">
        <v>0</v>
      </c>
    </row>
    <row r="32" spans="1:5" x14ac:dyDescent="0.25">
      <c r="A32" s="2" t="s">
        <v>25</v>
      </c>
      <c r="D32" s="7">
        <v>0</v>
      </c>
    </row>
    <row r="33" spans="1:5" x14ac:dyDescent="0.25">
      <c r="A33" s="2"/>
      <c r="E33" s="13">
        <f>SUM(D26:D32)</f>
        <v>0</v>
      </c>
    </row>
    <row r="34" spans="1:5" x14ac:dyDescent="0.25">
      <c r="A34" s="1" t="s">
        <v>68</v>
      </c>
    </row>
    <row r="35" spans="1:5" x14ac:dyDescent="0.25">
      <c r="A35" s="2" t="s">
        <v>26</v>
      </c>
    </row>
    <row r="36" spans="1:5" x14ac:dyDescent="0.25">
      <c r="A36" s="2" t="s">
        <v>27</v>
      </c>
      <c r="D36" s="7">
        <v>0</v>
      </c>
    </row>
    <row r="37" spans="1:5" x14ac:dyDescent="0.25">
      <c r="A37" s="2" t="s">
        <v>28</v>
      </c>
      <c r="D37" s="7">
        <v>0</v>
      </c>
    </row>
    <row r="38" spans="1:5" x14ac:dyDescent="0.25">
      <c r="A38" s="2" t="s">
        <v>29</v>
      </c>
      <c r="D38" s="7">
        <v>0</v>
      </c>
    </row>
    <row r="39" spans="1:5" x14ac:dyDescent="0.25">
      <c r="A39" s="2" t="s">
        <v>30</v>
      </c>
      <c r="D39" s="7">
        <v>0</v>
      </c>
    </row>
    <row r="40" spans="1:5" x14ac:dyDescent="0.25">
      <c r="A40" s="2"/>
      <c r="D40" s="7">
        <v>0</v>
      </c>
      <c r="E40" s="13">
        <f>SUM(D36:D39)</f>
        <v>0</v>
      </c>
    </row>
    <row r="41" spans="1:5" ht="26.25" x14ac:dyDescent="0.25">
      <c r="A41" s="40" t="s">
        <v>100</v>
      </c>
    </row>
    <row r="42" spans="1:5" x14ac:dyDescent="0.25">
      <c r="A42" s="3"/>
    </row>
    <row r="43" spans="1:5" x14ac:dyDescent="0.25">
      <c r="A43" s="1" t="s">
        <v>31</v>
      </c>
    </row>
    <row r="44" spans="1:5" x14ac:dyDescent="0.25">
      <c r="A44" s="4" t="s">
        <v>32</v>
      </c>
    </row>
    <row r="45" spans="1:5" x14ac:dyDescent="0.25">
      <c r="A45" s="65" t="s">
        <v>119</v>
      </c>
    </row>
    <row r="46" spans="1:5" x14ac:dyDescent="0.25">
      <c r="A46" s="65" t="s">
        <v>115</v>
      </c>
      <c r="B46" s="8">
        <v>0</v>
      </c>
      <c r="D46" s="7">
        <v>0</v>
      </c>
    </row>
    <row r="47" spans="1:5" x14ac:dyDescent="0.25">
      <c r="A47" s="65" t="s">
        <v>116</v>
      </c>
    </row>
    <row r="48" spans="1:5" x14ac:dyDescent="0.25">
      <c r="A48" s="65" t="s">
        <v>117</v>
      </c>
    </row>
    <row r="49" spans="1:5" x14ac:dyDescent="0.25">
      <c r="A49" s="65" t="s">
        <v>118</v>
      </c>
    </row>
    <row r="50" spans="1:5" x14ac:dyDescent="0.25">
      <c r="A50" s="4" t="s">
        <v>33</v>
      </c>
    </row>
    <row r="51" spans="1:5" x14ac:dyDescent="0.25">
      <c r="A51" s="1" t="s">
        <v>34</v>
      </c>
    </row>
    <row r="52" spans="1:5" x14ac:dyDescent="0.25">
      <c r="A52" s="1" t="s">
        <v>35</v>
      </c>
    </row>
    <row r="53" spans="1:5" x14ac:dyDescent="0.25">
      <c r="A53" s="1" t="s">
        <v>36</v>
      </c>
    </row>
    <row r="54" spans="1:5" x14ac:dyDescent="0.25">
      <c r="A54" s="1" t="s">
        <v>37</v>
      </c>
    </row>
    <row r="55" spans="1:5" x14ac:dyDescent="0.25">
      <c r="A55" s="1" t="s">
        <v>38</v>
      </c>
    </row>
    <row r="56" spans="1:5" x14ac:dyDescent="0.25">
      <c r="A56" s="1" t="s">
        <v>39</v>
      </c>
    </row>
    <row r="57" spans="1:5" x14ac:dyDescent="0.25">
      <c r="A57" s="1" t="s">
        <v>40</v>
      </c>
    </row>
    <row r="58" spans="1:5" x14ac:dyDescent="0.25">
      <c r="A58" s="1" t="s">
        <v>41</v>
      </c>
    </row>
    <row r="59" spans="1:5" x14ac:dyDescent="0.25">
      <c r="A59" s="1" t="s">
        <v>42</v>
      </c>
      <c r="D59" s="7">
        <v>0</v>
      </c>
      <c r="E59" s="13">
        <v>0</v>
      </c>
    </row>
    <row r="60" spans="1:5" x14ac:dyDescent="0.25">
      <c r="A60" s="4"/>
    </row>
    <row r="61" spans="1:5" x14ac:dyDescent="0.25">
      <c r="A61" s="1" t="s">
        <v>77</v>
      </c>
      <c r="B61" t="s">
        <v>69</v>
      </c>
      <c r="C61" s="6"/>
      <c r="D61" s="7">
        <v>0</v>
      </c>
      <c r="E61" s="14">
        <v>0</v>
      </c>
    </row>
    <row r="62" spans="1:5" x14ac:dyDescent="0.25">
      <c r="A62" s="1"/>
      <c r="C62" s="6"/>
    </row>
    <row r="63" spans="1:5" x14ac:dyDescent="0.25">
      <c r="A63" s="1" t="s">
        <v>43</v>
      </c>
      <c r="D63" s="7">
        <v>0</v>
      </c>
      <c r="E63" s="14">
        <v>0</v>
      </c>
    </row>
    <row r="64" spans="1:5" x14ac:dyDescent="0.25">
      <c r="A64" s="2" t="s">
        <v>44</v>
      </c>
    </row>
    <row r="65" spans="1:5" x14ac:dyDescent="0.25">
      <c r="A65" s="2" t="s">
        <v>45</v>
      </c>
    </row>
    <row r="66" spans="1:5" x14ac:dyDescent="0.25">
      <c r="A66" s="2" t="s">
        <v>46</v>
      </c>
    </row>
    <row r="67" spans="1:5" x14ac:dyDescent="0.25">
      <c r="A67" s="2" t="s">
        <v>47</v>
      </c>
    </row>
    <row r="68" spans="1:5" x14ac:dyDescent="0.25">
      <c r="A68" s="2" t="s">
        <v>48</v>
      </c>
    </row>
    <row r="69" spans="1:5" x14ac:dyDescent="0.25">
      <c r="A69" s="2" t="s">
        <v>49</v>
      </c>
    </row>
    <row r="70" spans="1:5" x14ac:dyDescent="0.25">
      <c r="A70" s="2" t="s">
        <v>50</v>
      </c>
    </row>
    <row r="71" spans="1:5" x14ac:dyDescent="0.25">
      <c r="A71" s="2"/>
      <c r="D71" s="7">
        <v>0</v>
      </c>
      <c r="E71" s="14">
        <v>0</v>
      </c>
    </row>
    <row r="72" spans="1:5" x14ac:dyDescent="0.25">
      <c r="A72" s="1" t="s">
        <v>70</v>
      </c>
    </row>
    <row r="73" spans="1:5" x14ac:dyDescent="0.25">
      <c r="A73" s="1"/>
      <c r="D73" s="7">
        <v>10000</v>
      </c>
      <c r="E73" s="14">
        <v>10000</v>
      </c>
    </row>
    <row r="74" spans="1:5" x14ac:dyDescent="0.25">
      <c r="A74" s="1" t="s">
        <v>51</v>
      </c>
    </row>
    <row r="75" spans="1:5" ht="15.75" thickBot="1" x14ac:dyDescent="0.3">
      <c r="A75" s="2" t="s">
        <v>121</v>
      </c>
    </row>
    <row r="76" spans="1:5" ht="15.75" thickBot="1" x14ac:dyDescent="0.3">
      <c r="A76" s="2" t="s">
        <v>122</v>
      </c>
      <c r="B76" s="24">
        <v>201</v>
      </c>
      <c r="D76" s="7">
        <f>B76*IF(B76&gt;800,350,IF(B76&gt;400,400,IF(B76&gt;200,450,500)))</f>
        <v>90450</v>
      </c>
    </row>
    <row r="77" spans="1:5" x14ac:dyDescent="0.25">
      <c r="A77" s="2" t="s">
        <v>123</v>
      </c>
    </row>
    <row r="78" spans="1:5" x14ac:dyDescent="0.25">
      <c r="A78" s="2" t="s">
        <v>124</v>
      </c>
      <c r="E78" s="20">
        <v>0</v>
      </c>
    </row>
    <row r="79" spans="1:5" x14ac:dyDescent="0.25">
      <c r="A79" s="1" t="s">
        <v>71</v>
      </c>
    </row>
    <row r="80" spans="1:5" x14ac:dyDescent="0.25">
      <c r="A80" s="2" t="s">
        <v>52</v>
      </c>
    </row>
    <row r="81" spans="1:5" x14ac:dyDescent="0.25">
      <c r="A81" s="2" t="s">
        <v>53</v>
      </c>
    </row>
    <row r="82" spans="1:5" x14ac:dyDescent="0.25">
      <c r="A82" s="2" t="s">
        <v>54</v>
      </c>
    </row>
    <row r="83" spans="1:5" x14ac:dyDescent="0.25">
      <c r="A83" s="2" t="s">
        <v>55</v>
      </c>
    </row>
    <row r="84" spans="1:5" x14ac:dyDescent="0.25">
      <c r="A84" s="2" t="s">
        <v>56</v>
      </c>
    </row>
    <row r="85" spans="1:5" x14ac:dyDescent="0.25">
      <c r="A85" s="2"/>
      <c r="D85" s="7">
        <v>70000</v>
      </c>
      <c r="E85" s="14">
        <v>70000</v>
      </c>
    </row>
    <row r="86" spans="1:5" x14ac:dyDescent="0.25">
      <c r="A86" s="1" t="s">
        <v>72</v>
      </c>
    </row>
    <row r="87" spans="1:5" x14ac:dyDescent="0.25">
      <c r="A87" s="1"/>
    </row>
    <row r="88" spans="1:5" x14ac:dyDescent="0.25">
      <c r="A88" s="1"/>
      <c r="D88" s="7">
        <v>30000</v>
      </c>
      <c r="E88" s="14">
        <v>30000</v>
      </c>
    </row>
    <row r="89" spans="1:5" x14ac:dyDescent="0.25">
      <c r="A89" s="1" t="s">
        <v>57</v>
      </c>
    </row>
    <row r="90" spans="1:5" x14ac:dyDescent="0.25">
      <c r="A90" s="2" t="s">
        <v>58</v>
      </c>
    </row>
    <row r="91" spans="1:5" x14ac:dyDescent="0.25">
      <c r="A91" s="2" t="s">
        <v>59</v>
      </c>
    </row>
    <row r="92" spans="1:5" x14ac:dyDescent="0.25">
      <c r="A92" s="2" t="s">
        <v>60</v>
      </c>
    </row>
    <row r="93" spans="1:5" x14ac:dyDescent="0.25">
      <c r="A93" s="2" t="s">
        <v>61</v>
      </c>
      <c r="D93" s="7">
        <v>25000</v>
      </c>
      <c r="E93" s="14">
        <v>25000</v>
      </c>
    </row>
    <row r="94" spans="1:5" x14ac:dyDescent="0.25">
      <c r="A94" s="2"/>
    </row>
    <row r="95" spans="1:5" x14ac:dyDescent="0.25">
      <c r="A95" s="1" t="s">
        <v>62</v>
      </c>
    </row>
    <row r="96" spans="1:5" x14ac:dyDescent="0.25">
      <c r="A96" s="2" t="s">
        <v>63</v>
      </c>
    </row>
    <row r="97" spans="1:5" x14ac:dyDescent="0.25">
      <c r="A97" s="2" t="s">
        <v>64</v>
      </c>
    </row>
    <row r="98" spans="1:5" x14ac:dyDescent="0.25">
      <c r="A98" s="2"/>
    </row>
    <row r="99" spans="1:5" x14ac:dyDescent="0.25">
      <c r="A99" s="1" t="s">
        <v>65</v>
      </c>
      <c r="D99" s="7">
        <v>25000</v>
      </c>
      <c r="E99" s="14">
        <v>25000</v>
      </c>
    </row>
    <row r="100" spans="1:5" x14ac:dyDescent="0.25">
      <c r="A100" s="2" t="s">
        <v>74</v>
      </c>
    </row>
    <row r="101" spans="1:5" x14ac:dyDescent="0.25">
      <c r="A101" s="2" t="s">
        <v>75</v>
      </c>
    </row>
    <row r="102" spans="1:5" x14ac:dyDescent="0.25">
      <c r="A102" s="2" t="s">
        <v>76</v>
      </c>
    </row>
    <row r="103" spans="1:5" x14ac:dyDescent="0.25">
      <c r="A103" s="2"/>
    </row>
    <row r="104" spans="1:5" x14ac:dyDescent="0.25">
      <c r="A104" s="1" t="s">
        <v>73</v>
      </c>
      <c r="D104" s="7">
        <v>5000</v>
      </c>
      <c r="E104" s="14">
        <v>5000</v>
      </c>
    </row>
    <row r="105" spans="1:5" x14ac:dyDescent="0.25">
      <c r="A105" s="1"/>
      <c r="E105" s="14"/>
    </row>
    <row r="106" spans="1:5" x14ac:dyDescent="0.25">
      <c r="A106" s="2" t="s">
        <v>93</v>
      </c>
      <c r="D106" s="7">
        <v>290000</v>
      </c>
      <c r="E106" s="15"/>
    </row>
    <row r="107" spans="1:5" ht="18.75" x14ac:dyDescent="0.25">
      <c r="A107" s="1" t="s">
        <v>88</v>
      </c>
      <c r="B107" s="12">
        <v>0.05</v>
      </c>
      <c r="D107" s="37">
        <f>IF((D106*B107)&lt;15000,15000,D106*B107)</f>
        <v>15000</v>
      </c>
    </row>
    <row r="108" spans="1:5" x14ac:dyDescent="0.25">
      <c r="D108" s="88">
        <f>SUM(D106:D107)</f>
        <v>305000</v>
      </c>
    </row>
    <row r="109" spans="1:5" x14ac:dyDescent="0.25">
      <c r="D109" s="89"/>
    </row>
    <row r="111" spans="1:5" x14ac:dyDescent="0.25">
      <c r="D111" s="15"/>
    </row>
    <row r="112" spans="1:5" x14ac:dyDescent="0.25">
      <c r="D112" s="36"/>
      <c r="E112" s="9"/>
    </row>
    <row r="113" spans="4:5" x14ac:dyDescent="0.25">
      <c r="D113" s="36"/>
      <c r="E113" s="9"/>
    </row>
    <row r="114" spans="4:5" x14ac:dyDescent="0.25">
      <c r="D114" s="36"/>
      <c r="E114" s="9"/>
    </row>
    <row r="115" spans="4:5" x14ac:dyDescent="0.25">
      <c r="D115" s="36"/>
      <c r="E115" s="9"/>
    </row>
    <row r="116" spans="4:5" x14ac:dyDescent="0.25">
      <c r="D116" s="36"/>
      <c r="E116" s="9"/>
    </row>
    <row r="117" spans="4:5" x14ac:dyDescent="0.25">
      <c r="D117" s="36"/>
      <c r="E117" s="9"/>
    </row>
    <row r="118" spans="4:5" x14ac:dyDescent="0.25">
      <c r="D118" s="36"/>
      <c r="E118" s="9"/>
    </row>
    <row r="119" spans="4:5" x14ac:dyDescent="0.25">
      <c r="D119" s="36"/>
      <c r="E119" s="9"/>
    </row>
    <row r="120" spans="4:5" x14ac:dyDescent="0.25">
      <c r="D120" s="36"/>
      <c r="E120" s="9"/>
    </row>
    <row r="121" spans="4:5" x14ac:dyDescent="0.25">
      <c r="D121" s="36"/>
      <c r="E121" s="9"/>
    </row>
    <row r="122" spans="4:5" x14ac:dyDescent="0.25">
      <c r="D122" s="36"/>
      <c r="E122" s="9"/>
    </row>
    <row r="123" spans="4:5" x14ac:dyDescent="0.25">
      <c r="D123" s="36"/>
      <c r="E123" s="9"/>
    </row>
    <row r="124" spans="4:5" x14ac:dyDescent="0.25">
      <c r="D124" s="36"/>
      <c r="E124" s="9"/>
    </row>
    <row r="125" spans="4:5" x14ac:dyDescent="0.25">
      <c r="D125" s="36"/>
      <c r="E125" s="9"/>
    </row>
    <row r="126" spans="4:5" x14ac:dyDescent="0.25">
      <c r="D126" s="36"/>
      <c r="E126" s="9"/>
    </row>
    <row r="127" spans="4:5" x14ac:dyDescent="0.25">
      <c r="D127" s="36"/>
      <c r="E127" s="9"/>
    </row>
    <row r="128" spans="4:5" x14ac:dyDescent="0.25">
      <c r="D128" s="36"/>
      <c r="E128" s="9"/>
    </row>
    <row r="129" spans="4:5" x14ac:dyDescent="0.25">
      <c r="D129" s="36"/>
      <c r="E129" s="9"/>
    </row>
    <row r="130" spans="4:5" x14ac:dyDescent="0.25">
      <c r="D130" s="36"/>
      <c r="E130" s="9"/>
    </row>
    <row r="131" spans="4:5" x14ac:dyDescent="0.25">
      <c r="D131" s="36"/>
      <c r="E131" s="9"/>
    </row>
    <row r="132" spans="4:5" x14ac:dyDescent="0.25">
      <c r="D132" s="36"/>
      <c r="E132" s="9"/>
    </row>
    <row r="133" spans="4:5" x14ac:dyDescent="0.25">
      <c r="D133" s="36"/>
      <c r="E133" s="9"/>
    </row>
    <row r="134" spans="4:5" x14ac:dyDescent="0.25">
      <c r="D134" s="36"/>
      <c r="E134" s="9"/>
    </row>
    <row r="135" spans="4:5" x14ac:dyDescent="0.25">
      <c r="D135" s="36"/>
      <c r="E135" s="9"/>
    </row>
    <row r="136" spans="4:5" x14ac:dyDescent="0.25">
      <c r="D136" s="36"/>
      <c r="E136" s="9"/>
    </row>
    <row r="137" spans="4:5" x14ac:dyDescent="0.25">
      <c r="D137" s="36"/>
      <c r="E137" s="9"/>
    </row>
    <row r="138" spans="4:5" x14ac:dyDescent="0.25">
      <c r="D138" s="36"/>
      <c r="E138" s="9"/>
    </row>
    <row r="139" spans="4:5" x14ac:dyDescent="0.25">
      <c r="D139" s="36"/>
      <c r="E139" s="9"/>
    </row>
    <row r="140" spans="4:5" x14ac:dyDescent="0.25">
      <c r="D140" s="36"/>
      <c r="E140" s="9"/>
    </row>
    <row r="141" spans="4:5" x14ac:dyDescent="0.25">
      <c r="D141" s="36"/>
      <c r="E141" s="9"/>
    </row>
    <row r="142" spans="4:5" x14ac:dyDescent="0.25">
      <c r="D142" s="36"/>
      <c r="E142" s="9"/>
    </row>
    <row r="143" spans="4:5" x14ac:dyDescent="0.25">
      <c r="D143" s="36"/>
      <c r="E143" s="9"/>
    </row>
    <row r="144" spans="4:5" x14ac:dyDescent="0.25">
      <c r="D144" s="36"/>
      <c r="E144" s="9"/>
    </row>
    <row r="145" spans="4:5" x14ac:dyDescent="0.25">
      <c r="D145" s="36"/>
      <c r="E145" s="9"/>
    </row>
    <row r="146" spans="4:5" x14ac:dyDescent="0.25">
      <c r="D146" s="36"/>
      <c r="E146" s="9"/>
    </row>
    <row r="147" spans="4:5" x14ac:dyDescent="0.25">
      <c r="D147" s="36"/>
      <c r="E147" s="9"/>
    </row>
    <row r="148" spans="4:5" x14ac:dyDescent="0.25">
      <c r="D148" s="36"/>
      <c r="E148" s="9"/>
    </row>
    <row r="149" spans="4:5" x14ac:dyDescent="0.25">
      <c r="D149" s="36"/>
      <c r="E149" s="9"/>
    </row>
    <row r="150" spans="4:5" x14ac:dyDescent="0.25">
      <c r="D150" s="36"/>
      <c r="E150" s="9"/>
    </row>
    <row r="151" spans="4:5" x14ac:dyDescent="0.25">
      <c r="D151" s="36"/>
      <c r="E151" s="9"/>
    </row>
    <row r="152" spans="4:5" x14ac:dyDescent="0.25">
      <c r="D152" s="36"/>
      <c r="E152" s="9"/>
    </row>
    <row r="153" spans="4:5" x14ac:dyDescent="0.25">
      <c r="D153" s="36"/>
      <c r="E153" s="9"/>
    </row>
    <row r="154" spans="4:5" x14ac:dyDescent="0.25">
      <c r="D154" s="36"/>
      <c r="E154" s="9"/>
    </row>
    <row r="155" spans="4:5" x14ac:dyDescent="0.25">
      <c r="D155" s="36"/>
      <c r="E155" s="9"/>
    </row>
    <row r="156" spans="4:5" x14ac:dyDescent="0.25">
      <c r="D156" s="36"/>
      <c r="E156" s="9"/>
    </row>
    <row r="157" spans="4:5" x14ac:dyDescent="0.25">
      <c r="D157" s="36"/>
      <c r="E157" s="9"/>
    </row>
    <row r="158" spans="4:5" x14ac:dyDescent="0.25">
      <c r="D158" s="36"/>
      <c r="E158" s="9"/>
    </row>
    <row r="159" spans="4:5" x14ac:dyDescent="0.25">
      <c r="D159" s="36"/>
      <c r="E159" s="9"/>
    </row>
    <row r="160" spans="4:5" x14ac:dyDescent="0.25">
      <c r="D160" s="36"/>
      <c r="E160" s="9"/>
    </row>
    <row r="161" spans="4:5" x14ac:dyDescent="0.25">
      <c r="D161" s="36"/>
      <c r="E161" s="9"/>
    </row>
    <row r="162" spans="4:5" x14ac:dyDescent="0.25">
      <c r="D162" s="36"/>
      <c r="E162" s="9"/>
    </row>
    <row r="163" spans="4:5" x14ac:dyDescent="0.25">
      <c r="D163" s="36"/>
      <c r="E163" s="9"/>
    </row>
    <row r="164" spans="4:5" x14ac:dyDescent="0.25">
      <c r="D164" s="36"/>
      <c r="E164" s="9"/>
    </row>
    <row r="165" spans="4:5" x14ac:dyDescent="0.25">
      <c r="D165" s="36"/>
      <c r="E165" s="9"/>
    </row>
    <row r="166" spans="4:5" x14ac:dyDescent="0.25">
      <c r="D166" s="36"/>
      <c r="E166" s="9"/>
    </row>
    <row r="167" spans="4:5" x14ac:dyDescent="0.25">
      <c r="D167" s="36"/>
      <c r="E167" s="9"/>
    </row>
    <row r="168" spans="4:5" x14ac:dyDescent="0.25">
      <c r="D168" s="36"/>
      <c r="E168" s="9"/>
    </row>
    <row r="169" spans="4:5" x14ac:dyDescent="0.25">
      <c r="D169" s="36"/>
      <c r="E169" s="9"/>
    </row>
    <row r="170" spans="4:5" x14ac:dyDescent="0.25">
      <c r="D170" s="36"/>
      <c r="E170" s="9"/>
    </row>
    <row r="171" spans="4:5" x14ac:dyDescent="0.25">
      <c r="D171" s="36"/>
      <c r="E171" s="9"/>
    </row>
    <row r="172" spans="4:5" x14ac:dyDescent="0.25">
      <c r="D172" s="36"/>
      <c r="E172" s="9"/>
    </row>
    <row r="173" spans="4:5" x14ac:dyDescent="0.25">
      <c r="D173" s="36"/>
      <c r="E173" s="9"/>
    </row>
    <row r="174" spans="4:5" x14ac:dyDescent="0.25">
      <c r="D174" s="36"/>
      <c r="E174" s="9"/>
    </row>
    <row r="175" spans="4:5" x14ac:dyDescent="0.25">
      <c r="D175" s="36"/>
      <c r="E175" s="9"/>
    </row>
    <row r="176" spans="4:5" x14ac:dyDescent="0.25">
      <c r="D176" s="36"/>
      <c r="E176" s="9"/>
    </row>
    <row r="177" spans="4:5" x14ac:dyDescent="0.25">
      <c r="D177" s="36"/>
      <c r="E177" s="9"/>
    </row>
    <row r="178" spans="4:5" x14ac:dyDescent="0.25">
      <c r="D178" s="36"/>
      <c r="E178" s="9"/>
    </row>
    <row r="179" spans="4:5" x14ac:dyDescent="0.25">
      <c r="D179" s="36"/>
      <c r="E179" s="9"/>
    </row>
    <row r="180" spans="4:5" x14ac:dyDescent="0.25">
      <c r="D180" s="36"/>
      <c r="E180" s="9"/>
    </row>
    <row r="181" spans="4:5" x14ac:dyDescent="0.25">
      <c r="D181" s="36"/>
      <c r="E181" s="9"/>
    </row>
    <row r="182" spans="4:5" x14ac:dyDescent="0.25">
      <c r="D182" s="36"/>
      <c r="E182" s="9"/>
    </row>
    <row r="183" spans="4:5" x14ac:dyDescent="0.25">
      <c r="D183" s="36"/>
      <c r="E183" s="9"/>
    </row>
    <row r="184" spans="4:5" x14ac:dyDescent="0.25">
      <c r="D184" s="36"/>
      <c r="E184" s="9"/>
    </row>
    <row r="185" spans="4:5" x14ac:dyDescent="0.25">
      <c r="D185" s="36"/>
      <c r="E185" s="9"/>
    </row>
    <row r="186" spans="4:5" x14ac:dyDescent="0.25">
      <c r="D186" s="36"/>
      <c r="E186" s="9"/>
    </row>
    <row r="187" spans="4:5" x14ac:dyDescent="0.25">
      <c r="D187" s="36"/>
      <c r="E187" s="9"/>
    </row>
    <row r="188" spans="4:5" x14ac:dyDescent="0.25">
      <c r="D188" s="36"/>
      <c r="E188" s="9"/>
    </row>
    <row r="189" spans="4:5" x14ac:dyDescent="0.25">
      <c r="D189" s="36"/>
      <c r="E189" s="9"/>
    </row>
    <row r="190" spans="4:5" x14ac:dyDescent="0.25">
      <c r="D190" s="36"/>
      <c r="E190" s="9"/>
    </row>
    <row r="191" spans="4:5" x14ac:dyDescent="0.25">
      <c r="D191" s="36"/>
      <c r="E191" s="9"/>
    </row>
    <row r="192" spans="4:5" x14ac:dyDescent="0.25">
      <c r="D192" s="36"/>
      <c r="E192" s="9"/>
    </row>
    <row r="193" spans="4:5" x14ac:dyDescent="0.25">
      <c r="D193" s="36"/>
      <c r="E193" s="9"/>
    </row>
    <row r="194" spans="4:5" x14ac:dyDescent="0.25">
      <c r="D194" s="36"/>
      <c r="E194" s="9"/>
    </row>
    <row r="195" spans="4:5" x14ac:dyDescent="0.25">
      <c r="D195" s="36"/>
      <c r="E195" s="9"/>
    </row>
    <row r="196" spans="4:5" x14ac:dyDescent="0.25">
      <c r="D196" s="36"/>
      <c r="E196" s="9"/>
    </row>
    <row r="197" spans="4:5" x14ac:dyDescent="0.25">
      <c r="D197" s="36"/>
      <c r="E197" s="9"/>
    </row>
    <row r="198" spans="4:5" x14ac:dyDescent="0.25">
      <c r="D198" s="36"/>
      <c r="E198" s="9"/>
    </row>
    <row r="199" spans="4:5" x14ac:dyDescent="0.25">
      <c r="D199" s="36"/>
      <c r="E199" s="9"/>
    </row>
    <row r="200" spans="4:5" x14ac:dyDescent="0.25">
      <c r="D200" s="36"/>
      <c r="E200" s="9"/>
    </row>
    <row r="201" spans="4:5" x14ac:dyDescent="0.25">
      <c r="D201" s="36"/>
      <c r="E201" s="9"/>
    </row>
    <row r="202" spans="4:5" x14ac:dyDescent="0.25">
      <c r="D202" s="36"/>
      <c r="E202" s="9"/>
    </row>
    <row r="203" spans="4:5" x14ac:dyDescent="0.25">
      <c r="D203" s="36"/>
      <c r="E203" s="9"/>
    </row>
    <row r="204" spans="4:5" x14ac:dyDescent="0.25">
      <c r="D204" s="36"/>
      <c r="E204" s="9"/>
    </row>
    <row r="205" spans="4:5" x14ac:dyDescent="0.25">
      <c r="D205" s="36"/>
      <c r="E205" s="9"/>
    </row>
    <row r="206" spans="4:5" x14ac:dyDescent="0.25">
      <c r="D206" s="36"/>
      <c r="E206" s="9"/>
    </row>
    <row r="207" spans="4:5" x14ac:dyDescent="0.25">
      <c r="D207" s="36"/>
      <c r="E207" s="9"/>
    </row>
    <row r="208" spans="4:5" x14ac:dyDescent="0.25">
      <c r="D208" s="36"/>
      <c r="E208" s="9"/>
    </row>
    <row r="209" spans="4:5" x14ac:dyDescent="0.25">
      <c r="D209" s="36"/>
      <c r="E209" s="9"/>
    </row>
    <row r="210" spans="4:5" x14ac:dyDescent="0.25">
      <c r="D210" s="36"/>
      <c r="E210" s="9"/>
    </row>
    <row r="211" spans="4:5" x14ac:dyDescent="0.25">
      <c r="D211" s="36"/>
      <c r="E211" s="9"/>
    </row>
    <row r="212" spans="4:5" x14ac:dyDescent="0.25">
      <c r="D212" s="36"/>
      <c r="E212" s="9"/>
    </row>
    <row r="213" spans="4:5" x14ac:dyDescent="0.25">
      <c r="D213" s="36"/>
      <c r="E213" s="9"/>
    </row>
    <row r="214" spans="4:5" x14ac:dyDescent="0.25">
      <c r="D214" s="36"/>
      <c r="E214" s="9"/>
    </row>
    <row r="215" spans="4:5" x14ac:dyDescent="0.25">
      <c r="D215" s="36"/>
      <c r="E215" s="9"/>
    </row>
    <row r="216" spans="4:5" x14ac:dyDescent="0.25">
      <c r="D216" s="36"/>
      <c r="E216" s="9"/>
    </row>
    <row r="217" spans="4:5" x14ac:dyDescent="0.25">
      <c r="D217" s="36"/>
      <c r="E217" s="9"/>
    </row>
    <row r="218" spans="4:5" x14ac:dyDescent="0.25">
      <c r="D218" s="36"/>
      <c r="E218" s="9"/>
    </row>
    <row r="219" spans="4:5" x14ac:dyDescent="0.25">
      <c r="D219" s="36"/>
      <c r="E219" s="9"/>
    </row>
    <row r="220" spans="4:5" x14ac:dyDescent="0.25">
      <c r="D220" s="36"/>
      <c r="E220" s="9"/>
    </row>
    <row r="221" spans="4:5" x14ac:dyDescent="0.25">
      <c r="D221" s="36"/>
      <c r="E221" s="9"/>
    </row>
    <row r="222" spans="4:5" x14ac:dyDescent="0.25">
      <c r="D222" s="36"/>
      <c r="E222" s="9"/>
    </row>
    <row r="223" spans="4:5" x14ac:dyDescent="0.25">
      <c r="D223" s="36"/>
      <c r="E223" s="9"/>
    </row>
    <row r="224" spans="4:5" x14ac:dyDescent="0.25">
      <c r="D224" s="36"/>
      <c r="E224" s="9"/>
    </row>
    <row r="225" spans="4:5" x14ac:dyDescent="0.25">
      <c r="D225" s="36"/>
      <c r="E225" s="9"/>
    </row>
    <row r="226" spans="4:5" x14ac:dyDescent="0.25">
      <c r="D226" s="36"/>
      <c r="E226" s="9"/>
    </row>
    <row r="227" spans="4:5" x14ac:dyDescent="0.25">
      <c r="D227" s="36"/>
      <c r="E227" s="9"/>
    </row>
    <row r="228" spans="4:5" x14ac:dyDescent="0.25">
      <c r="D228" s="36"/>
      <c r="E228" s="9"/>
    </row>
    <row r="229" spans="4:5" x14ac:dyDescent="0.25">
      <c r="D229" s="36"/>
      <c r="E229" s="9"/>
    </row>
    <row r="230" spans="4:5" x14ac:dyDescent="0.25">
      <c r="D230" s="36"/>
      <c r="E230" s="9"/>
    </row>
    <row r="231" spans="4:5" x14ac:dyDescent="0.25">
      <c r="D231" s="36"/>
      <c r="E231" s="9"/>
    </row>
    <row r="232" spans="4:5" x14ac:dyDescent="0.25">
      <c r="D232" s="36"/>
      <c r="E232" s="9"/>
    </row>
    <row r="233" spans="4:5" x14ac:dyDescent="0.25">
      <c r="D233" s="36"/>
      <c r="E233" s="9"/>
    </row>
    <row r="234" spans="4:5" x14ac:dyDescent="0.25">
      <c r="D234" s="36"/>
      <c r="E234" s="9"/>
    </row>
    <row r="235" spans="4:5" x14ac:dyDescent="0.25">
      <c r="D235" s="36"/>
      <c r="E235" s="9"/>
    </row>
    <row r="236" spans="4:5" x14ac:dyDescent="0.25">
      <c r="D236" s="36"/>
      <c r="E236" s="9"/>
    </row>
    <row r="237" spans="4:5" x14ac:dyDescent="0.25">
      <c r="D237" s="36"/>
      <c r="E237" s="9"/>
    </row>
    <row r="238" spans="4:5" x14ac:dyDescent="0.25">
      <c r="D238" s="36"/>
      <c r="E238" s="9"/>
    </row>
    <row r="239" spans="4:5" x14ac:dyDescent="0.25">
      <c r="D239" s="36"/>
      <c r="E239" s="9"/>
    </row>
    <row r="240" spans="4:5" x14ac:dyDescent="0.25">
      <c r="D240" s="36"/>
      <c r="E240" s="9"/>
    </row>
    <row r="241" spans="4:5" x14ac:dyDescent="0.25">
      <c r="D241" s="36"/>
      <c r="E241" s="9"/>
    </row>
    <row r="242" spans="4:5" x14ac:dyDescent="0.25">
      <c r="D242" s="36"/>
      <c r="E242" s="9"/>
    </row>
    <row r="243" spans="4:5" x14ac:dyDescent="0.25">
      <c r="D243" s="36"/>
      <c r="E243" s="9"/>
    </row>
    <row r="244" spans="4:5" x14ac:dyDescent="0.25">
      <c r="D244" s="36"/>
      <c r="E244" s="9"/>
    </row>
    <row r="245" spans="4:5" x14ac:dyDescent="0.25">
      <c r="D245" s="36"/>
      <c r="E245" s="9"/>
    </row>
    <row r="246" spans="4:5" x14ac:dyDescent="0.25">
      <c r="D246" s="36"/>
      <c r="E246" s="9"/>
    </row>
    <row r="247" spans="4:5" x14ac:dyDescent="0.25">
      <c r="D247" s="36"/>
      <c r="E247" s="9"/>
    </row>
    <row r="248" spans="4:5" x14ac:dyDescent="0.25">
      <c r="D248" s="36"/>
      <c r="E248" s="9"/>
    </row>
    <row r="249" spans="4:5" x14ac:dyDescent="0.25">
      <c r="D249" s="36"/>
      <c r="E249" s="9"/>
    </row>
    <row r="250" spans="4:5" x14ac:dyDescent="0.25">
      <c r="D250" s="36"/>
      <c r="E250" s="9"/>
    </row>
    <row r="251" spans="4:5" x14ac:dyDescent="0.25">
      <c r="D251" s="36"/>
      <c r="E251" s="9"/>
    </row>
    <row r="252" spans="4:5" x14ac:dyDescent="0.25">
      <c r="D252" s="36"/>
      <c r="E252" s="9"/>
    </row>
    <row r="253" spans="4:5" x14ac:dyDescent="0.25">
      <c r="D253" s="36"/>
      <c r="E253" s="9"/>
    </row>
    <row r="254" spans="4:5" x14ac:dyDescent="0.25">
      <c r="D254" s="36"/>
      <c r="E254" s="9"/>
    </row>
    <row r="255" spans="4:5" x14ac:dyDescent="0.25">
      <c r="D255" s="36"/>
      <c r="E255" s="9"/>
    </row>
    <row r="256" spans="4:5" x14ac:dyDescent="0.25">
      <c r="D256" s="36"/>
      <c r="E256" s="9"/>
    </row>
    <row r="257" spans="4:5" x14ac:dyDescent="0.25">
      <c r="D257" s="36"/>
      <c r="E257" s="9"/>
    </row>
    <row r="258" spans="4:5" x14ac:dyDescent="0.25">
      <c r="D258" s="36"/>
      <c r="E258" s="9"/>
    </row>
    <row r="259" spans="4:5" x14ac:dyDescent="0.25">
      <c r="D259" s="36"/>
      <c r="E259" s="9"/>
    </row>
    <row r="260" spans="4:5" x14ac:dyDescent="0.25">
      <c r="D260" s="36"/>
      <c r="E260" s="9"/>
    </row>
    <row r="261" spans="4:5" x14ac:dyDescent="0.25">
      <c r="D261" s="36"/>
      <c r="E261" s="9"/>
    </row>
    <row r="262" spans="4:5" x14ac:dyDescent="0.25">
      <c r="D262" s="36"/>
      <c r="E262" s="9"/>
    </row>
    <row r="263" spans="4:5" x14ac:dyDescent="0.25">
      <c r="D263" s="36"/>
      <c r="E263" s="9"/>
    </row>
    <row r="264" spans="4:5" x14ac:dyDescent="0.25">
      <c r="D264" s="36"/>
      <c r="E264" s="9"/>
    </row>
    <row r="265" spans="4:5" x14ac:dyDescent="0.25">
      <c r="D265" s="36"/>
      <c r="E265" s="9"/>
    </row>
    <row r="266" spans="4:5" x14ac:dyDescent="0.25">
      <c r="D266" s="36"/>
      <c r="E266" s="9"/>
    </row>
    <row r="267" spans="4:5" x14ac:dyDescent="0.25">
      <c r="D267" s="36"/>
      <c r="E267" s="9"/>
    </row>
    <row r="268" spans="4:5" x14ac:dyDescent="0.25">
      <c r="D268" s="36"/>
      <c r="E268" s="9"/>
    </row>
    <row r="269" spans="4:5" x14ac:dyDescent="0.25">
      <c r="D269" s="36"/>
      <c r="E269" s="9"/>
    </row>
    <row r="270" spans="4:5" x14ac:dyDescent="0.25">
      <c r="D270" s="36"/>
      <c r="E270" s="9"/>
    </row>
    <row r="271" spans="4:5" x14ac:dyDescent="0.25">
      <c r="D271" s="36"/>
      <c r="E271" s="9"/>
    </row>
    <row r="272" spans="4:5" x14ac:dyDescent="0.25">
      <c r="D272" s="36"/>
      <c r="E272" s="9"/>
    </row>
    <row r="273" spans="4:5" x14ac:dyDescent="0.25">
      <c r="D273" s="36"/>
      <c r="E273" s="9"/>
    </row>
    <row r="274" spans="4:5" x14ac:dyDescent="0.25">
      <c r="D274" s="36"/>
      <c r="E274" s="9"/>
    </row>
    <row r="275" spans="4:5" x14ac:dyDescent="0.25">
      <c r="D275" s="36"/>
      <c r="E275" s="9"/>
    </row>
    <row r="276" spans="4:5" x14ac:dyDescent="0.25">
      <c r="D276" s="36"/>
      <c r="E276" s="9"/>
    </row>
    <row r="277" spans="4:5" x14ac:dyDescent="0.25">
      <c r="D277" s="36"/>
      <c r="E277" s="9"/>
    </row>
    <row r="278" spans="4:5" x14ac:dyDescent="0.25">
      <c r="D278" s="36"/>
      <c r="E278" s="9"/>
    </row>
    <row r="279" spans="4:5" x14ac:dyDescent="0.25">
      <c r="D279" s="36"/>
      <c r="E279" s="9"/>
    </row>
    <row r="280" spans="4:5" x14ac:dyDescent="0.25">
      <c r="D280" s="36"/>
      <c r="E280" s="9"/>
    </row>
    <row r="281" spans="4:5" x14ac:dyDescent="0.25">
      <c r="D281" s="36"/>
      <c r="E281" s="9"/>
    </row>
    <row r="282" spans="4:5" x14ac:dyDescent="0.25">
      <c r="D282" s="36"/>
      <c r="E282" s="9"/>
    </row>
    <row r="283" spans="4:5" x14ac:dyDescent="0.25">
      <c r="D283" s="36"/>
      <c r="E283" s="9"/>
    </row>
    <row r="284" spans="4:5" x14ac:dyDescent="0.25">
      <c r="D284" s="36"/>
      <c r="E284" s="9"/>
    </row>
    <row r="285" spans="4:5" x14ac:dyDescent="0.25">
      <c r="D285" s="36"/>
      <c r="E285" s="9"/>
    </row>
    <row r="286" spans="4:5" x14ac:dyDescent="0.25">
      <c r="D286" s="36"/>
      <c r="E286" s="9"/>
    </row>
    <row r="287" spans="4:5" x14ac:dyDescent="0.25">
      <c r="D287" s="36"/>
      <c r="E287" s="9"/>
    </row>
    <row r="288" spans="4:5" x14ac:dyDescent="0.25">
      <c r="D288" s="36"/>
      <c r="E288" s="9"/>
    </row>
    <row r="289" spans="4:5" x14ac:dyDescent="0.25">
      <c r="D289" s="36"/>
      <c r="E289" s="9"/>
    </row>
    <row r="290" spans="4:5" x14ac:dyDescent="0.25">
      <c r="D290" s="36"/>
      <c r="E290" s="9"/>
    </row>
    <row r="291" spans="4:5" x14ac:dyDescent="0.25">
      <c r="D291" s="36"/>
      <c r="E291" s="9"/>
    </row>
    <row r="292" spans="4:5" x14ac:dyDescent="0.25">
      <c r="D292" s="36"/>
      <c r="E292" s="9"/>
    </row>
    <row r="293" spans="4:5" x14ac:dyDescent="0.25">
      <c r="D293" s="36"/>
      <c r="E293" s="9"/>
    </row>
    <row r="294" spans="4:5" x14ac:dyDescent="0.25">
      <c r="D294" s="36"/>
      <c r="E294" s="9"/>
    </row>
    <row r="295" spans="4:5" x14ac:dyDescent="0.25">
      <c r="D295" s="36"/>
      <c r="E295" s="9"/>
    </row>
    <row r="296" spans="4:5" x14ac:dyDescent="0.25">
      <c r="D296" s="36"/>
      <c r="E296" s="9"/>
    </row>
    <row r="297" spans="4:5" x14ac:dyDescent="0.25">
      <c r="D297" s="36"/>
      <c r="E297" s="9"/>
    </row>
    <row r="298" spans="4:5" x14ac:dyDescent="0.25">
      <c r="D298" s="36"/>
      <c r="E298" s="9"/>
    </row>
    <row r="299" spans="4:5" x14ac:dyDescent="0.25">
      <c r="D299" s="36"/>
      <c r="E299" s="9"/>
    </row>
    <row r="300" spans="4:5" x14ac:dyDescent="0.25">
      <c r="D300" s="36"/>
      <c r="E300" s="9"/>
    </row>
    <row r="301" spans="4:5" x14ac:dyDescent="0.25">
      <c r="D301" s="36"/>
      <c r="E301" s="9"/>
    </row>
    <row r="302" spans="4:5" x14ac:dyDescent="0.25">
      <c r="D302" s="36"/>
      <c r="E302" s="9"/>
    </row>
    <row r="303" spans="4:5" x14ac:dyDescent="0.25">
      <c r="D303" s="36"/>
      <c r="E303" s="9"/>
    </row>
    <row r="304" spans="4:5" x14ac:dyDescent="0.25">
      <c r="D304" s="36"/>
      <c r="E304" s="9"/>
    </row>
    <row r="305" spans="4:5" x14ac:dyDescent="0.25">
      <c r="D305" s="36"/>
      <c r="E305" s="9"/>
    </row>
    <row r="306" spans="4:5" x14ac:dyDescent="0.25">
      <c r="D306" s="36"/>
      <c r="E306" s="9"/>
    </row>
    <row r="307" spans="4:5" x14ac:dyDescent="0.25">
      <c r="D307" s="36"/>
      <c r="E307" s="9"/>
    </row>
    <row r="308" spans="4:5" x14ac:dyDescent="0.25">
      <c r="D308" s="36"/>
      <c r="E308" s="9"/>
    </row>
    <row r="309" spans="4:5" x14ac:dyDescent="0.25">
      <c r="D309" s="36"/>
      <c r="E309" s="9"/>
    </row>
    <row r="310" spans="4:5" x14ac:dyDescent="0.25">
      <c r="D310" s="36"/>
      <c r="E310" s="9"/>
    </row>
    <row r="311" spans="4:5" x14ac:dyDescent="0.25">
      <c r="D311" s="36"/>
      <c r="E311" s="9"/>
    </row>
    <row r="312" spans="4:5" x14ac:dyDescent="0.25">
      <c r="D312" s="36"/>
      <c r="E312" s="9"/>
    </row>
    <row r="313" spans="4:5" x14ac:dyDescent="0.25">
      <c r="D313" s="36"/>
      <c r="E313" s="9"/>
    </row>
    <row r="314" spans="4:5" x14ac:dyDescent="0.25">
      <c r="D314" s="36"/>
      <c r="E314" s="9"/>
    </row>
    <row r="315" spans="4:5" x14ac:dyDescent="0.25">
      <c r="D315" s="36"/>
      <c r="E315" s="9"/>
    </row>
    <row r="316" spans="4:5" x14ac:dyDescent="0.25">
      <c r="D316" s="36"/>
      <c r="E316" s="9"/>
    </row>
    <row r="317" spans="4:5" x14ac:dyDescent="0.25">
      <c r="D317" s="36"/>
      <c r="E317" s="9"/>
    </row>
    <row r="318" spans="4:5" x14ac:dyDescent="0.25">
      <c r="D318" s="36"/>
      <c r="E318" s="9"/>
    </row>
    <row r="319" spans="4:5" x14ac:dyDescent="0.25">
      <c r="D319" s="36"/>
      <c r="E319" s="9"/>
    </row>
    <row r="320" spans="4:5" x14ac:dyDescent="0.25">
      <c r="D320" s="36"/>
      <c r="E320" s="9"/>
    </row>
    <row r="321" spans="4:5" x14ac:dyDescent="0.25">
      <c r="D321" s="36"/>
      <c r="E321" s="9"/>
    </row>
    <row r="322" spans="4:5" x14ac:dyDescent="0.25">
      <c r="D322" s="36"/>
      <c r="E322" s="9"/>
    </row>
    <row r="323" spans="4:5" x14ac:dyDescent="0.25">
      <c r="D323" s="36"/>
      <c r="E323" s="9"/>
    </row>
    <row r="324" spans="4:5" x14ac:dyDescent="0.25">
      <c r="D324" s="36"/>
      <c r="E324" s="9"/>
    </row>
    <row r="325" spans="4:5" x14ac:dyDescent="0.25">
      <c r="D325" s="36"/>
      <c r="E325" s="9"/>
    </row>
    <row r="326" spans="4:5" x14ac:dyDescent="0.25">
      <c r="D326" s="36"/>
      <c r="E326" s="9"/>
    </row>
    <row r="327" spans="4:5" x14ac:dyDescent="0.25">
      <c r="D327" s="36"/>
      <c r="E327" s="9"/>
    </row>
    <row r="328" spans="4:5" x14ac:dyDescent="0.25">
      <c r="D328" s="36"/>
      <c r="E328" s="9"/>
    </row>
  </sheetData>
  <mergeCells count="1">
    <mergeCell ref="D108:D10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28"/>
  <sheetViews>
    <sheetView zoomScale="85" zoomScaleNormal="85" workbookViewId="0">
      <selection activeCell="A66" sqref="A66"/>
    </sheetView>
  </sheetViews>
  <sheetFormatPr defaultRowHeight="15" x14ac:dyDescent="0.25"/>
  <cols>
    <col min="1" max="1" width="85.5703125" bestFit="1" customWidth="1"/>
    <col min="4" max="4" width="16" style="7" bestFit="1" customWidth="1"/>
    <col min="5" max="5" width="11.42578125" bestFit="1" customWidth="1"/>
  </cols>
  <sheetData>
    <row r="1" spans="1:5" ht="23.25" x14ac:dyDescent="0.25">
      <c r="A1" s="39" t="s">
        <v>101</v>
      </c>
    </row>
    <row r="2" spans="1:5" x14ac:dyDescent="0.25">
      <c r="A2" s="1"/>
    </row>
    <row r="3" spans="1:5" x14ac:dyDescent="0.25">
      <c r="A3" s="1" t="s">
        <v>0</v>
      </c>
      <c r="D3" s="32"/>
    </row>
    <row r="4" spans="1:5" x14ac:dyDescent="0.25">
      <c r="A4" s="2" t="s">
        <v>1</v>
      </c>
      <c r="D4" s="7">
        <v>0</v>
      </c>
    </row>
    <row r="5" spans="1:5" x14ac:dyDescent="0.25">
      <c r="A5" s="2" t="s">
        <v>2</v>
      </c>
      <c r="D5" s="7">
        <v>0</v>
      </c>
    </row>
    <row r="6" spans="1:5" x14ac:dyDescent="0.25">
      <c r="A6" s="2" t="s">
        <v>3</v>
      </c>
      <c r="D6" s="7">
        <v>0</v>
      </c>
    </row>
    <row r="7" spans="1:5" x14ac:dyDescent="0.25">
      <c r="A7" s="2" t="s">
        <v>4</v>
      </c>
      <c r="D7" s="7">
        <v>0</v>
      </c>
    </row>
    <row r="8" spans="1:5" x14ac:dyDescent="0.25">
      <c r="A8" s="2" t="s">
        <v>5</v>
      </c>
      <c r="D8" s="33">
        <v>0</v>
      </c>
    </row>
    <row r="9" spans="1:5" x14ac:dyDescent="0.25">
      <c r="A9" s="2"/>
      <c r="E9" s="13">
        <f>SUM(D4:D8)</f>
        <v>0</v>
      </c>
    </row>
    <row r="10" spans="1:5" x14ac:dyDescent="0.25">
      <c r="A10" s="1" t="s">
        <v>6</v>
      </c>
      <c r="D10" s="32"/>
    </row>
    <row r="11" spans="1:5" x14ac:dyDescent="0.25">
      <c r="A11" s="2" t="s">
        <v>7</v>
      </c>
      <c r="D11" s="7">
        <v>0</v>
      </c>
    </row>
    <row r="12" spans="1:5" x14ac:dyDescent="0.25">
      <c r="A12" s="2" t="s">
        <v>87</v>
      </c>
      <c r="D12" s="7">
        <v>0</v>
      </c>
    </row>
    <row r="13" spans="1:5" x14ac:dyDescent="0.25">
      <c r="A13" s="2" t="s">
        <v>8</v>
      </c>
      <c r="D13" s="7">
        <v>0</v>
      </c>
    </row>
    <row r="14" spans="1:5" x14ac:dyDescent="0.25">
      <c r="A14" s="2" t="s">
        <v>9</v>
      </c>
      <c r="D14" s="7">
        <v>0</v>
      </c>
    </row>
    <row r="15" spans="1:5" x14ac:dyDescent="0.25">
      <c r="A15" s="2" t="s">
        <v>10</v>
      </c>
      <c r="D15" s="7">
        <v>0</v>
      </c>
    </row>
    <row r="16" spans="1:5" x14ac:dyDescent="0.25">
      <c r="A16" s="2" t="s">
        <v>11</v>
      </c>
      <c r="D16" s="7">
        <v>0</v>
      </c>
    </row>
    <row r="17" spans="1:5" x14ac:dyDescent="0.25">
      <c r="A17" s="2"/>
      <c r="E17" s="13">
        <f>SUM(D11:D16)</f>
        <v>0</v>
      </c>
    </row>
    <row r="18" spans="1:5" x14ac:dyDescent="0.25">
      <c r="A18" s="1" t="s">
        <v>12</v>
      </c>
      <c r="D18" s="34"/>
    </row>
    <row r="19" spans="1:5" x14ac:dyDescent="0.25">
      <c r="A19" s="2" t="s">
        <v>13</v>
      </c>
      <c r="D19" s="7">
        <v>0</v>
      </c>
    </row>
    <row r="20" spans="1:5" x14ac:dyDescent="0.25">
      <c r="A20" s="2" t="s">
        <v>14</v>
      </c>
      <c r="D20" s="7">
        <v>0</v>
      </c>
    </row>
    <row r="21" spans="1:5" x14ac:dyDescent="0.25">
      <c r="A21" s="2" t="s">
        <v>15</v>
      </c>
      <c r="D21" s="7">
        <v>0</v>
      </c>
    </row>
    <row r="22" spans="1:5" x14ac:dyDescent="0.25">
      <c r="A22" s="2" t="s">
        <v>16</v>
      </c>
      <c r="D22" s="7">
        <v>0</v>
      </c>
    </row>
    <row r="23" spans="1:5" x14ac:dyDescent="0.25">
      <c r="A23" s="2" t="s">
        <v>17</v>
      </c>
      <c r="D23" s="7">
        <v>0</v>
      </c>
    </row>
    <row r="24" spans="1:5" x14ac:dyDescent="0.25">
      <c r="A24" s="2"/>
      <c r="E24" s="13">
        <f>SUM(D19:D23)</f>
        <v>0</v>
      </c>
    </row>
    <row r="25" spans="1:5" x14ac:dyDescent="0.25">
      <c r="A25" s="1" t="s">
        <v>18</v>
      </c>
      <c r="D25" s="32"/>
    </row>
    <row r="26" spans="1:5" x14ac:dyDescent="0.25">
      <c r="A26" s="2" t="s">
        <v>19</v>
      </c>
      <c r="D26" s="7">
        <v>0</v>
      </c>
    </row>
    <row r="27" spans="1:5" x14ac:dyDescent="0.25">
      <c r="A27" s="2" t="s">
        <v>20</v>
      </c>
      <c r="D27" s="7">
        <v>0</v>
      </c>
    </row>
    <row r="28" spans="1:5" x14ac:dyDescent="0.25">
      <c r="A28" s="2" t="s">
        <v>21</v>
      </c>
      <c r="D28" s="7">
        <v>0</v>
      </c>
    </row>
    <row r="29" spans="1:5" x14ac:dyDescent="0.25">
      <c r="A29" s="2" t="s">
        <v>22</v>
      </c>
      <c r="D29" s="7">
        <v>0</v>
      </c>
    </row>
    <row r="30" spans="1:5" x14ac:dyDescent="0.25">
      <c r="A30" s="2" t="s">
        <v>23</v>
      </c>
      <c r="D30" s="7">
        <v>0</v>
      </c>
    </row>
    <row r="31" spans="1:5" x14ac:dyDescent="0.25">
      <c r="A31" s="2" t="s">
        <v>24</v>
      </c>
      <c r="D31" s="7">
        <v>0</v>
      </c>
    </row>
    <row r="32" spans="1:5" x14ac:dyDescent="0.25">
      <c r="A32" s="2" t="s">
        <v>25</v>
      </c>
      <c r="D32" s="7">
        <v>0</v>
      </c>
    </row>
    <row r="33" spans="1:5" x14ac:dyDescent="0.25">
      <c r="A33" s="2"/>
      <c r="E33" s="13">
        <f>SUM(D26:D32)</f>
        <v>0</v>
      </c>
    </row>
    <row r="34" spans="1:5" x14ac:dyDescent="0.25">
      <c r="A34" s="1" t="s">
        <v>68</v>
      </c>
    </row>
    <row r="35" spans="1:5" x14ac:dyDescent="0.25">
      <c r="A35" s="2" t="s">
        <v>26</v>
      </c>
    </row>
    <row r="36" spans="1:5" x14ac:dyDescent="0.25">
      <c r="A36" s="2" t="s">
        <v>27</v>
      </c>
      <c r="D36" s="7">
        <v>0</v>
      </c>
    </row>
    <row r="37" spans="1:5" x14ac:dyDescent="0.25">
      <c r="A37" s="2" t="s">
        <v>28</v>
      </c>
      <c r="D37" s="7">
        <v>0</v>
      </c>
    </row>
    <row r="38" spans="1:5" x14ac:dyDescent="0.25">
      <c r="A38" s="2" t="s">
        <v>29</v>
      </c>
      <c r="D38" s="7">
        <v>0</v>
      </c>
    </row>
    <row r="39" spans="1:5" x14ac:dyDescent="0.25">
      <c r="A39" s="2" t="s">
        <v>30</v>
      </c>
      <c r="D39" s="7">
        <v>0</v>
      </c>
    </row>
    <row r="40" spans="1:5" x14ac:dyDescent="0.25">
      <c r="A40" s="2"/>
      <c r="D40" s="7">
        <v>0</v>
      </c>
      <c r="E40" s="13">
        <f>SUM(D36:D39)</f>
        <v>0</v>
      </c>
    </row>
    <row r="41" spans="1:5" ht="26.25" x14ac:dyDescent="0.25">
      <c r="A41" s="40" t="s">
        <v>100</v>
      </c>
    </row>
    <row r="42" spans="1:5" x14ac:dyDescent="0.25">
      <c r="A42" s="3"/>
    </row>
    <row r="43" spans="1:5" x14ac:dyDescent="0.25">
      <c r="A43" s="1" t="s">
        <v>31</v>
      </c>
    </row>
    <row r="44" spans="1:5" ht="15.75" thickBot="1" x14ac:dyDescent="0.3">
      <c r="A44" s="4" t="s">
        <v>32</v>
      </c>
    </row>
    <row r="45" spans="1:5" ht="15.75" thickBot="1" x14ac:dyDescent="0.3">
      <c r="A45" s="65" t="s">
        <v>119</v>
      </c>
      <c r="B45" s="24">
        <v>81</v>
      </c>
      <c r="D45" s="66"/>
    </row>
    <row r="46" spans="1:5" ht="15.75" thickBot="1" x14ac:dyDescent="0.3">
      <c r="A46" s="65" t="s">
        <v>115</v>
      </c>
      <c r="D46" s="68">
        <f>B45*IF(B45&gt;160, 3000,IF(B45&gt;120,3200,IF(B45&gt;80,3700,IF(B45&gt;40,4500,4700))))</f>
        <v>299700</v>
      </c>
    </row>
    <row r="47" spans="1:5" x14ac:dyDescent="0.25">
      <c r="A47" s="65" t="s">
        <v>116</v>
      </c>
      <c r="D47" s="67"/>
    </row>
    <row r="48" spans="1:5" x14ac:dyDescent="0.25">
      <c r="A48" s="65" t="s">
        <v>117</v>
      </c>
    </row>
    <row r="49" spans="1:5" x14ac:dyDescent="0.25">
      <c r="A49" s="65" t="s">
        <v>118</v>
      </c>
    </row>
    <row r="50" spans="1:5" x14ac:dyDescent="0.25">
      <c r="A50" s="4" t="s">
        <v>33</v>
      </c>
    </row>
    <row r="51" spans="1:5" x14ac:dyDescent="0.25">
      <c r="A51" s="1" t="s">
        <v>34</v>
      </c>
    </row>
    <row r="52" spans="1:5" x14ac:dyDescent="0.25">
      <c r="A52" s="1" t="s">
        <v>35</v>
      </c>
    </row>
    <row r="53" spans="1:5" x14ac:dyDescent="0.25">
      <c r="A53" s="1" t="s">
        <v>36</v>
      </c>
    </row>
    <row r="54" spans="1:5" x14ac:dyDescent="0.25">
      <c r="A54" s="1" t="s">
        <v>37</v>
      </c>
    </row>
    <row r="55" spans="1:5" x14ac:dyDescent="0.25">
      <c r="A55" s="1" t="s">
        <v>38</v>
      </c>
    </row>
    <row r="56" spans="1:5" x14ac:dyDescent="0.25">
      <c r="A56" s="1" t="s">
        <v>39</v>
      </c>
    </row>
    <row r="57" spans="1:5" x14ac:dyDescent="0.25">
      <c r="A57" s="1" t="s">
        <v>40</v>
      </c>
    </row>
    <row r="58" spans="1:5" x14ac:dyDescent="0.25">
      <c r="A58" s="1" t="s">
        <v>41</v>
      </c>
    </row>
    <row r="59" spans="1:5" x14ac:dyDescent="0.25">
      <c r="A59" s="1" t="s">
        <v>42</v>
      </c>
      <c r="D59" s="7">
        <v>35000</v>
      </c>
      <c r="E59" s="13">
        <v>35000</v>
      </c>
    </row>
    <row r="60" spans="1:5" x14ac:dyDescent="0.25">
      <c r="A60" s="4"/>
    </row>
    <row r="61" spans="1:5" x14ac:dyDescent="0.25">
      <c r="A61" s="1" t="s">
        <v>77</v>
      </c>
      <c r="B61" t="s">
        <v>120</v>
      </c>
      <c r="C61" s="6"/>
      <c r="D61" s="7">
        <v>100000</v>
      </c>
      <c r="E61" s="14">
        <v>35000</v>
      </c>
    </row>
    <row r="62" spans="1:5" x14ac:dyDescent="0.25">
      <c r="A62" s="1"/>
      <c r="C62" s="6"/>
    </row>
    <row r="63" spans="1:5" x14ac:dyDescent="0.25">
      <c r="A63" s="1" t="s">
        <v>43</v>
      </c>
      <c r="D63" s="7">
        <v>0</v>
      </c>
      <c r="E63" s="14">
        <v>0</v>
      </c>
    </row>
    <row r="64" spans="1:5" x14ac:dyDescent="0.25">
      <c r="A64" s="2" t="s">
        <v>44</v>
      </c>
    </row>
    <row r="65" spans="1:5" x14ac:dyDescent="0.25">
      <c r="A65" s="2" t="s">
        <v>45</v>
      </c>
    </row>
    <row r="66" spans="1:5" x14ac:dyDescent="0.25">
      <c r="A66" s="2" t="s">
        <v>46</v>
      </c>
    </row>
    <row r="67" spans="1:5" x14ac:dyDescent="0.25">
      <c r="A67" s="2" t="s">
        <v>47</v>
      </c>
    </row>
    <row r="68" spans="1:5" x14ac:dyDescent="0.25">
      <c r="A68" s="2" t="s">
        <v>48</v>
      </c>
    </row>
    <row r="69" spans="1:5" x14ac:dyDescent="0.25">
      <c r="A69" s="2" t="s">
        <v>49</v>
      </c>
    </row>
    <row r="70" spans="1:5" x14ac:dyDescent="0.25">
      <c r="A70" s="2" t="s">
        <v>50</v>
      </c>
    </row>
    <row r="71" spans="1:5" x14ac:dyDescent="0.25">
      <c r="A71" s="2"/>
      <c r="D71" s="7">
        <v>10000</v>
      </c>
      <c r="E71" s="14">
        <v>10000</v>
      </c>
    </row>
    <row r="72" spans="1:5" x14ac:dyDescent="0.25">
      <c r="A72" s="1" t="s">
        <v>70</v>
      </c>
    </row>
    <row r="73" spans="1:5" x14ac:dyDescent="0.25">
      <c r="A73" s="1"/>
      <c r="D73" s="7">
        <v>10000</v>
      </c>
      <c r="E73" s="14">
        <v>10000</v>
      </c>
    </row>
    <row r="74" spans="1:5" x14ac:dyDescent="0.25">
      <c r="A74" s="1" t="s">
        <v>51</v>
      </c>
    </row>
    <row r="75" spans="1:5" ht="15.75" thickBot="1" x14ac:dyDescent="0.3">
      <c r="A75" s="2" t="s">
        <v>121</v>
      </c>
    </row>
    <row r="76" spans="1:5" ht="15.75" thickBot="1" x14ac:dyDescent="0.3">
      <c r="A76" s="2" t="s">
        <v>122</v>
      </c>
      <c r="B76" s="24">
        <v>201</v>
      </c>
      <c r="D76" s="7">
        <f>B76*IF(B76&gt;800,350,IF(B76&gt;400,400,IF(B76&gt;200,450,500)))</f>
        <v>90450</v>
      </c>
    </row>
    <row r="77" spans="1:5" x14ac:dyDescent="0.25">
      <c r="A77" s="2" t="s">
        <v>123</v>
      </c>
    </row>
    <row r="78" spans="1:5" x14ac:dyDescent="0.25">
      <c r="A78" s="2" t="s">
        <v>124</v>
      </c>
      <c r="E78" s="20">
        <v>0</v>
      </c>
    </row>
    <row r="79" spans="1:5" x14ac:dyDescent="0.25">
      <c r="A79" s="1" t="s">
        <v>71</v>
      </c>
    </row>
    <row r="80" spans="1:5" x14ac:dyDescent="0.25">
      <c r="A80" s="2" t="s">
        <v>52</v>
      </c>
    </row>
    <row r="81" spans="1:5" x14ac:dyDescent="0.25">
      <c r="A81" s="2" t="s">
        <v>53</v>
      </c>
    </row>
    <row r="82" spans="1:5" x14ac:dyDescent="0.25">
      <c r="A82" s="2" t="s">
        <v>54</v>
      </c>
    </row>
    <row r="83" spans="1:5" x14ac:dyDescent="0.25">
      <c r="A83" s="2" t="s">
        <v>55</v>
      </c>
    </row>
    <row r="84" spans="1:5" x14ac:dyDescent="0.25">
      <c r="A84" s="2" t="s">
        <v>56</v>
      </c>
    </row>
    <row r="85" spans="1:5" x14ac:dyDescent="0.25">
      <c r="A85" s="2"/>
      <c r="D85" s="7">
        <v>70000</v>
      </c>
      <c r="E85" s="14">
        <v>70000</v>
      </c>
    </row>
    <row r="86" spans="1:5" x14ac:dyDescent="0.25">
      <c r="A86" s="1" t="s">
        <v>72</v>
      </c>
    </row>
    <row r="87" spans="1:5" x14ac:dyDescent="0.25">
      <c r="A87" s="1"/>
    </row>
    <row r="88" spans="1:5" x14ac:dyDescent="0.25">
      <c r="A88" s="1"/>
      <c r="D88" s="7">
        <v>30000</v>
      </c>
      <c r="E88" s="14">
        <v>30000</v>
      </c>
    </row>
    <row r="89" spans="1:5" x14ac:dyDescent="0.25">
      <c r="A89" s="1" t="s">
        <v>57</v>
      </c>
    </row>
    <row r="90" spans="1:5" x14ac:dyDescent="0.25">
      <c r="A90" s="2" t="s">
        <v>58</v>
      </c>
    </row>
    <row r="91" spans="1:5" x14ac:dyDescent="0.25">
      <c r="A91" s="2" t="s">
        <v>59</v>
      </c>
    </row>
    <row r="92" spans="1:5" x14ac:dyDescent="0.25">
      <c r="A92" s="2" t="s">
        <v>60</v>
      </c>
    </row>
    <row r="93" spans="1:5" x14ac:dyDescent="0.25">
      <c r="A93" s="2" t="s">
        <v>61</v>
      </c>
      <c r="D93" s="7">
        <v>25000</v>
      </c>
      <c r="E93" s="14">
        <v>25000</v>
      </c>
    </row>
    <row r="94" spans="1:5" x14ac:dyDescent="0.25">
      <c r="A94" s="2"/>
    </row>
    <row r="95" spans="1:5" x14ac:dyDescent="0.25">
      <c r="A95" s="1" t="s">
        <v>62</v>
      </c>
    </row>
    <row r="96" spans="1:5" x14ac:dyDescent="0.25">
      <c r="A96" s="2" t="s">
        <v>63</v>
      </c>
    </row>
    <row r="97" spans="1:5" x14ac:dyDescent="0.25">
      <c r="A97" s="2" t="s">
        <v>64</v>
      </c>
    </row>
    <row r="98" spans="1:5" x14ac:dyDescent="0.25">
      <c r="A98" s="2"/>
    </row>
    <row r="99" spans="1:5" x14ac:dyDescent="0.25">
      <c r="A99" s="1" t="s">
        <v>65</v>
      </c>
      <c r="D99" s="7">
        <v>25000</v>
      </c>
      <c r="E99" s="14">
        <v>25000</v>
      </c>
    </row>
    <row r="100" spans="1:5" x14ac:dyDescent="0.25">
      <c r="A100" s="2" t="s">
        <v>74</v>
      </c>
    </row>
    <row r="101" spans="1:5" x14ac:dyDescent="0.25">
      <c r="A101" s="2" t="s">
        <v>75</v>
      </c>
    </row>
    <row r="102" spans="1:5" x14ac:dyDescent="0.25">
      <c r="A102" s="2" t="s">
        <v>76</v>
      </c>
    </row>
    <row r="103" spans="1:5" x14ac:dyDescent="0.25">
      <c r="A103" s="2"/>
    </row>
    <row r="104" spans="1:5" x14ac:dyDescent="0.25">
      <c r="A104" s="1" t="s">
        <v>73</v>
      </c>
      <c r="D104" s="7">
        <v>5000</v>
      </c>
      <c r="E104" s="14">
        <v>5000</v>
      </c>
    </row>
    <row r="105" spans="1:5" x14ac:dyDescent="0.25">
      <c r="A105" s="1"/>
      <c r="E105" s="14"/>
    </row>
    <row r="106" spans="1:5" x14ac:dyDescent="0.25">
      <c r="A106" s="2" t="s">
        <v>93</v>
      </c>
      <c r="D106" s="7">
        <f>SUM(D1:D104)</f>
        <v>700150</v>
      </c>
      <c r="E106" s="15"/>
    </row>
    <row r="107" spans="1:5" ht="18.75" x14ac:dyDescent="0.25">
      <c r="A107" s="1" t="s">
        <v>88</v>
      </c>
      <c r="B107" s="12">
        <v>0.05</v>
      </c>
      <c r="D107" s="7">
        <f>B107*D106</f>
        <v>35007.5</v>
      </c>
    </row>
    <row r="108" spans="1:5" x14ac:dyDescent="0.25">
      <c r="D108" s="88">
        <f>SUM(D106:D107)</f>
        <v>735157.5</v>
      </c>
    </row>
    <row r="109" spans="1:5" x14ac:dyDescent="0.25">
      <c r="D109" s="89"/>
    </row>
    <row r="111" spans="1:5" x14ac:dyDescent="0.25">
      <c r="D111" s="15"/>
    </row>
    <row r="112" spans="1:5" x14ac:dyDescent="0.25">
      <c r="D112" s="36"/>
      <c r="E112" s="9"/>
    </row>
    <row r="113" spans="4:5" x14ac:dyDescent="0.25">
      <c r="D113" s="36"/>
      <c r="E113" s="9"/>
    </row>
    <row r="114" spans="4:5" x14ac:dyDescent="0.25">
      <c r="D114" s="36"/>
      <c r="E114" s="9"/>
    </row>
    <row r="115" spans="4:5" x14ac:dyDescent="0.25">
      <c r="D115" s="36"/>
      <c r="E115" s="9"/>
    </row>
    <row r="116" spans="4:5" x14ac:dyDescent="0.25">
      <c r="D116" s="36"/>
      <c r="E116" s="9"/>
    </row>
    <row r="117" spans="4:5" x14ac:dyDescent="0.25">
      <c r="D117" s="36"/>
      <c r="E117" s="9"/>
    </row>
    <row r="118" spans="4:5" x14ac:dyDescent="0.25">
      <c r="D118" s="36"/>
      <c r="E118" s="9"/>
    </row>
    <row r="119" spans="4:5" x14ac:dyDescent="0.25">
      <c r="D119" s="36"/>
      <c r="E119" s="9"/>
    </row>
    <row r="120" spans="4:5" x14ac:dyDescent="0.25">
      <c r="D120" s="36"/>
      <c r="E120" s="9"/>
    </row>
    <row r="121" spans="4:5" x14ac:dyDescent="0.25">
      <c r="D121" s="36"/>
      <c r="E121" s="9"/>
    </row>
    <row r="122" spans="4:5" x14ac:dyDescent="0.25">
      <c r="D122" s="36"/>
      <c r="E122" s="9"/>
    </row>
    <row r="123" spans="4:5" x14ac:dyDescent="0.25">
      <c r="D123" s="36"/>
      <c r="E123" s="9"/>
    </row>
    <row r="124" spans="4:5" x14ac:dyDescent="0.25">
      <c r="D124" s="36"/>
      <c r="E124" s="9"/>
    </row>
    <row r="125" spans="4:5" x14ac:dyDescent="0.25">
      <c r="D125" s="36"/>
      <c r="E125" s="9"/>
    </row>
    <row r="126" spans="4:5" x14ac:dyDescent="0.25">
      <c r="D126" s="36"/>
      <c r="E126" s="9"/>
    </row>
    <row r="127" spans="4:5" x14ac:dyDescent="0.25">
      <c r="D127" s="36"/>
      <c r="E127" s="9"/>
    </row>
    <row r="128" spans="4:5" x14ac:dyDescent="0.25">
      <c r="D128" s="36"/>
      <c r="E128" s="9"/>
    </row>
    <row r="129" spans="4:5" x14ac:dyDescent="0.25">
      <c r="D129" s="36"/>
      <c r="E129" s="9"/>
    </row>
    <row r="130" spans="4:5" x14ac:dyDescent="0.25">
      <c r="D130" s="36"/>
      <c r="E130" s="9"/>
    </row>
    <row r="131" spans="4:5" x14ac:dyDescent="0.25">
      <c r="D131" s="36"/>
      <c r="E131" s="9"/>
    </row>
    <row r="132" spans="4:5" x14ac:dyDescent="0.25">
      <c r="D132" s="36"/>
      <c r="E132" s="9"/>
    </row>
    <row r="133" spans="4:5" x14ac:dyDescent="0.25">
      <c r="D133" s="36"/>
      <c r="E133" s="9"/>
    </row>
    <row r="134" spans="4:5" x14ac:dyDescent="0.25">
      <c r="D134" s="36"/>
      <c r="E134" s="9"/>
    </row>
    <row r="135" spans="4:5" x14ac:dyDescent="0.25">
      <c r="D135" s="36"/>
      <c r="E135" s="9"/>
    </row>
    <row r="136" spans="4:5" x14ac:dyDescent="0.25">
      <c r="D136" s="36"/>
      <c r="E136" s="9"/>
    </row>
    <row r="137" spans="4:5" x14ac:dyDescent="0.25">
      <c r="D137" s="36"/>
      <c r="E137" s="9"/>
    </row>
    <row r="138" spans="4:5" x14ac:dyDescent="0.25">
      <c r="D138" s="36"/>
      <c r="E138" s="9"/>
    </row>
    <row r="139" spans="4:5" x14ac:dyDescent="0.25">
      <c r="D139" s="36"/>
      <c r="E139" s="9"/>
    </row>
    <row r="140" spans="4:5" x14ac:dyDescent="0.25">
      <c r="D140" s="36"/>
      <c r="E140" s="9"/>
    </row>
    <row r="141" spans="4:5" x14ac:dyDescent="0.25">
      <c r="D141" s="36"/>
      <c r="E141" s="9"/>
    </row>
    <row r="142" spans="4:5" x14ac:dyDescent="0.25">
      <c r="D142" s="36"/>
      <c r="E142" s="9"/>
    </row>
    <row r="143" spans="4:5" x14ac:dyDescent="0.25">
      <c r="D143" s="36"/>
      <c r="E143" s="9"/>
    </row>
    <row r="144" spans="4:5" x14ac:dyDescent="0.25">
      <c r="D144" s="36"/>
      <c r="E144" s="9"/>
    </row>
    <row r="145" spans="4:5" x14ac:dyDescent="0.25">
      <c r="D145" s="36"/>
      <c r="E145" s="9"/>
    </row>
    <row r="146" spans="4:5" x14ac:dyDescent="0.25">
      <c r="D146" s="36"/>
      <c r="E146" s="9"/>
    </row>
    <row r="147" spans="4:5" x14ac:dyDescent="0.25">
      <c r="D147" s="36"/>
      <c r="E147" s="9"/>
    </row>
    <row r="148" spans="4:5" x14ac:dyDescent="0.25">
      <c r="D148" s="36"/>
      <c r="E148" s="9"/>
    </row>
    <row r="149" spans="4:5" x14ac:dyDescent="0.25">
      <c r="D149" s="36"/>
      <c r="E149" s="9"/>
    </row>
    <row r="150" spans="4:5" x14ac:dyDescent="0.25">
      <c r="D150" s="36"/>
      <c r="E150" s="9"/>
    </row>
    <row r="151" spans="4:5" x14ac:dyDescent="0.25">
      <c r="D151" s="36"/>
      <c r="E151" s="9"/>
    </row>
    <row r="152" spans="4:5" x14ac:dyDescent="0.25">
      <c r="D152" s="36"/>
      <c r="E152" s="9"/>
    </row>
    <row r="153" spans="4:5" x14ac:dyDescent="0.25">
      <c r="D153" s="36"/>
      <c r="E153" s="9"/>
    </row>
    <row r="154" spans="4:5" x14ac:dyDescent="0.25">
      <c r="D154" s="36"/>
      <c r="E154" s="9"/>
    </row>
    <row r="155" spans="4:5" x14ac:dyDescent="0.25">
      <c r="D155" s="36"/>
      <c r="E155" s="9"/>
    </row>
    <row r="156" spans="4:5" x14ac:dyDescent="0.25">
      <c r="D156" s="36"/>
      <c r="E156" s="9"/>
    </row>
    <row r="157" spans="4:5" x14ac:dyDescent="0.25">
      <c r="D157" s="36"/>
      <c r="E157" s="9"/>
    </row>
    <row r="158" spans="4:5" x14ac:dyDescent="0.25">
      <c r="D158" s="36"/>
      <c r="E158" s="9"/>
    </row>
    <row r="159" spans="4:5" x14ac:dyDescent="0.25">
      <c r="D159" s="36"/>
      <c r="E159" s="9"/>
    </row>
    <row r="160" spans="4:5" x14ac:dyDescent="0.25">
      <c r="D160" s="36"/>
      <c r="E160" s="9"/>
    </row>
    <row r="161" spans="4:5" x14ac:dyDescent="0.25">
      <c r="D161" s="36"/>
      <c r="E161" s="9"/>
    </row>
    <row r="162" spans="4:5" x14ac:dyDescent="0.25">
      <c r="D162" s="36"/>
      <c r="E162" s="9"/>
    </row>
    <row r="163" spans="4:5" x14ac:dyDescent="0.25">
      <c r="D163" s="36"/>
      <c r="E163" s="9"/>
    </row>
    <row r="164" spans="4:5" x14ac:dyDescent="0.25">
      <c r="D164" s="36"/>
      <c r="E164" s="9"/>
    </row>
    <row r="165" spans="4:5" x14ac:dyDescent="0.25">
      <c r="D165" s="36"/>
      <c r="E165" s="9"/>
    </row>
    <row r="166" spans="4:5" x14ac:dyDescent="0.25">
      <c r="D166" s="36"/>
      <c r="E166" s="9"/>
    </row>
    <row r="167" spans="4:5" x14ac:dyDescent="0.25">
      <c r="D167" s="36"/>
      <c r="E167" s="9"/>
    </row>
    <row r="168" spans="4:5" x14ac:dyDescent="0.25">
      <c r="D168" s="36"/>
      <c r="E168" s="9"/>
    </row>
    <row r="169" spans="4:5" x14ac:dyDescent="0.25">
      <c r="D169" s="36"/>
      <c r="E169" s="9"/>
    </row>
    <row r="170" spans="4:5" x14ac:dyDescent="0.25">
      <c r="D170" s="36"/>
      <c r="E170" s="9"/>
    </row>
    <row r="171" spans="4:5" x14ac:dyDescent="0.25">
      <c r="D171" s="36"/>
      <c r="E171" s="9"/>
    </row>
    <row r="172" spans="4:5" x14ac:dyDescent="0.25">
      <c r="D172" s="36"/>
      <c r="E172" s="9"/>
    </row>
    <row r="173" spans="4:5" x14ac:dyDescent="0.25">
      <c r="D173" s="36"/>
      <c r="E173" s="9"/>
    </row>
    <row r="174" spans="4:5" x14ac:dyDescent="0.25">
      <c r="D174" s="36"/>
      <c r="E174" s="9"/>
    </row>
    <row r="175" spans="4:5" x14ac:dyDescent="0.25">
      <c r="D175" s="36"/>
      <c r="E175" s="9"/>
    </row>
    <row r="176" spans="4:5" x14ac:dyDescent="0.25">
      <c r="D176" s="36"/>
      <c r="E176" s="9"/>
    </row>
    <row r="177" spans="4:5" x14ac:dyDescent="0.25">
      <c r="D177" s="36"/>
      <c r="E177" s="9"/>
    </row>
    <row r="178" spans="4:5" x14ac:dyDescent="0.25">
      <c r="D178" s="36"/>
      <c r="E178" s="9"/>
    </row>
    <row r="179" spans="4:5" x14ac:dyDescent="0.25">
      <c r="D179" s="36"/>
      <c r="E179" s="9"/>
    </row>
    <row r="180" spans="4:5" x14ac:dyDescent="0.25">
      <c r="D180" s="36"/>
      <c r="E180" s="9"/>
    </row>
    <row r="181" spans="4:5" x14ac:dyDescent="0.25">
      <c r="D181" s="36"/>
      <c r="E181" s="9"/>
    </row>
    <row r="182" spans="4:5" x14ac:dyDescent="0.25">
      <c r="D182" s="36"/>
      <c r="E182" s="9"/>
    </row>
    <row r="183" spans="4:5" x14ac:dyDescent="0.25">
      <c r="D183" s="36"/>
      <c r="E183" s="9"/>
    </row>
    <row r="184" spans="4:5" x14ac:dyDescent="0.25">
      <c r="D184" s="36"/>
      <c r="E184" s="9"/>
    </row>
    <row r="185" spans="4:5" x14ac:dyDescent="0.25">
      <c r="D185" s="36"/>
      <c r="E185" s="9"/>
    </row>
    <row r="186" spans="4:5" x14ac:dyDescent="0.25">
      <c r="D186" s="36"/>
      <c r="E186" s="9"/>
    </row>
    <row r="187" spans="4:5" x14ac:dyDescent="0.25">
      <c r="D187" s="36"/>
      <c r="E187" s="9"/>
    </row>
    <row r="188" spans="4:5" x14ac:dyDescent="0.25">
      <c r="D188" s="36"/>
      <c r="E188" s="9"/>
    </row>
    <row r="189" spans="4:5" x14ac:dyDescent="0.25">
      <c r="D189" s="36"/>
      <c r="E189" s="9"/>
    </row>
    <row r="190" spans="4:5" x14ac:dyDescent="0.25">
      <c r="D190" s="36"/>
      <c r="E190" s="9"/>
    </row>
    <row r="191" spans="4:5" x14ac:dyDescent="0.25">
      <c r="D191" s="36"/>
      <c r="E191" s="9"/>
    </row>
    <row r="192" spans="4:5" x14ac:dyDescent="0.25">
      <c r="D192" s="36"/>
      <c r="E192" s="9"/>
    </row>
    <row r="193" spans="4:5" x14ac:dyDescent="0.25">
      <c r="D193" s="36"/>
      <c r="E193" s="9"/>
    </row>
    <row r="194" spans="4:5" x14ac:dyDescent="0.25">
      <c r="D194" s="36"/>
      <c r="E194" s="9"/>
    </row>
    <row r="195" spans="4:5" x14ac:dyDescent="0.25">
      <c r="D195" s="36"/>
      <c r="E195" s="9"/>
    </row>
    <row r="196" spans="4:5" x14ac:dyDescent="0.25">
      <c r="D196" s="36"/>
      <c r="E196" s="9"/>
    </row>
    <row r="197" spans="4:5" x14ac:dyDescent="0.25">
      <c r="D197" s="36"/>
      <c r="E197" s="9"/>
    </row>
    <row r="198" spans="4:5" x14ac:dyDescent="0.25">
      <c r="D198" s="36"/>
      <c r="E198" s="9"/>
    </row>
    <row r="199" spans="4:5" x14ac:dyDescent="0.25">
      <c r="D199" s="36"/>
      <c r="E199" s="9"/>
    </row>
    <row r="200" spans="4:5" x14ac:dyDescent="0.25">
      <c r="D200" s="36"/>
      <c r="E200" s="9"/>
    </row>
    <row r="201" spans="4:5" x14ac:dyDescent="0.25">
      <c r="D201" s="36"/>
      <c r="E201" s="9"/>
    </row>
    <row r="202" spans="4:5" x14ac:dyDescent="0.25">
      <c r="D202" s="36"/>
      <c r="E202" s="9"/>
    </row>
    <row r="203" spans="4:5" x14ac:dyDescent="0.25">
      <c r="D203" s="36"/>
      <c r="E203" s="9"/>
    </row>
    <row r="204" spans="4:5" x14ac:dyDescent="0.25">
      <c r="D204" s="36"/>
      <c r="E204" s="9"/>
    </row>
    <row r="205" spans="4:5" x14ac:dyDescent="0.25">
      <c r="D205" s="36"/>
      <c r="E205" s="9"/>
    </row>
    <row r="206" spans="4:5" x14ac:dyDescent="0.25">
      <c r="D206" s="36"/>
      <c r="E206" s="9"/>
    </row>
    <row r="207" spans="4:5" x14ac:dyDescent="0.25">
      <c r="D207" s="36"/>
      <c r="E207" s="9"/>
    </row>
    <row r="208" spans="4:5" x14ac:dyDescent="0.25">
      <c r="D208" s="36"/>
      <c r="E208" s="9"/>
    </row>
    <row r="209" spans="4:5" x14ac:dyDescent="0.25">
      <c r="D209" s="36"/>
      <c r="E209" s="9"/>
    </row>
    <row r="210" spans="4:5" x14ac:dyDescent="0.25">
      <c r="D210" s="36"/>
      <c r="E210" s="9"/>
    </row>
    <row r="211" spans="4:5" x14ac:dyDescent="0.25">
      <c r="D211" s="36"/>
      <c r="E211" s="9"/>
    </row>
    <row r="212" spans="4:5" x14ac:dyDescent="0.25">
      <c r="D212" s="36"/>
      <c r="E212" s="9"/>
    </row>
    <row r="213" spans="4:5" x14ac:dyDescent="0.25">
      <c r="D213" s="36"/>
      <c r="E213" s="9"/>
    </row>
    <row r="214" spans="4:5" x14ac:dyDescent="0.25">
      <c r="D214" s="36"/>
      <c r="E214" s="9"/>
    </row>
    <row r="215" spans="4:5" x14ac:dyDescent="0.25">
      <c r="D215" s="36"/>
      <c r="E215" s="9"/>
    </row>
    <row r="216" spans="4:5" x14ac:dyDescent="0.25">
      <c r="D216" s="36"/>
      <c r="E216" s="9"/>
    </row>
    <row r="217" spans="4:5" x14ac:dyDescent="0.25">
      <c r="D217" s="36"/>
      <c r="E217" s="9"/>
    </row>
    <row r="218" spans="4:5" x14ac:dyDescent="0.25">
      <c r="D218" s="36"/>
      <c r="E218" s="9"/>
    </row>
    <row r="219" spans="4:5" x14ac:dyDescent="0.25">
      <c r="D219" s="36"/>
      <c r="E219" s="9"/>
    </row>
    <row r="220" spans="4:5" x14ac:dyDescent="0.25">
      <c r="D220" s="36"/>
      <c r="E220" s="9"/>
    </row>
    <row r="221" spans="4:5" x14ac:dyDescent="0.25">
      <c r="D221" s="36"/>
      <c r="E221" s="9"/>
    </row>
    <row r="222" spans="4:5" x14ac:dyDescent="0.25">
      <c r="D222" s="36"/>
      <c r="E222" s="9"/>
    </row>
    <row r="223" spans="4:5" x14ac:dyDescent="0.25">
      <c r="D223" s="36"/>
      <c r="E223" s="9"/>
    </row>
    <row r="224" spans="4:5" x14ac:dyDescent="0.25">
      <c r="D224" s="36"/>
      <c r="E224" s="9"/>
    </row>
    <row r="225" spans="4:5" x14ac:dyDescent="0.25">
      <c r="D225" s="36"/>
      <c r="E225" s="9"/>
    </row>
    <row r="226" spans="4:5" x14ac:dyDescent="0.25">
      <c r="D226" s="36"/>
      <c r="E226" s="9"/>
    </row>
    <row r="227" spans="4:5" x14ac:dyDescent="0.25">
      <c r="D227" s="36"/>
      <c r="E227" s="9"/>
    </row>
    <row r="228" spans="4:5" x14ac:dyDescent="0.25">
      <c r="D228" s="36"/>
      <c r="E228" s="9"/>
    </row>
    <row r="229" spans="4:5" x14ac:dyDescent="0.25">
      <c r="D229" s="36"/>
      <c r="E229" s="9"/>
    </row>
    <row r="230" spans="4:5" x14ac:dyDescent="0.25">
      <c r="D230" s="36"/>
      <c r="E230" s="9"/>
    </row>
    <row r="231" spans="4:5" x14ac:dyDescent="0.25">
      <c r="D231" s="36"/>
      <c r="E231" s="9"/>
    </row>
    <row r="232" spans="4:5" x14ac:dyDescent="0.25">
      <c r="D232" s="36"/>
      <c r="E232" s="9"/>
    </row>
    <row r="233" spans="4:5" x14ac:dyDescent="0.25">
      <c r="D233" s="36"/>
      <c r="E233" s="9"/>
    </row>
    <row r="234" spans="4:5" x14ac:dyDescent="0.25">
      <c r="D234" s="36"/>
      <c r="E234" s="9"/>
    </row>
    <row r="235" spans="4:5" x14ac:dyDescent="0.25">
      <c r="D235" s="36"/>
      <c r="E235" s="9"/>
    </row>
    <row r="236" spans="4:5" x14ac:dyDescent="0.25">
      <c r="D236" s="36"/>
      <c r="E236" s="9"/>
    </row>
    <row r="237" spans="4:5" x14ac:dyDescent="0.25">
      <c r="D237" s="36"/>
      <c r="E237" s="9"/>
    </row>
    <row r="238" spans="4:5" x14ac:dyDescent="0.25">
      <c r="D238" s="36"/>
      <c r="E238" s="9"/>
    </row>
    <row r="239" spans="4:5" x14ac:dyDescent="0.25">
      <c r="D239" s="36"/>
      <c r="E239" s="9"/>
    </row>
    <row r="240" spans="4:5" x14ac:dyDescent="0.25">
      <c r="D240" s="36"/>
      <c r="E240" s="9"/>
    </row>
    <row r="241" spans="4:5" x14ac:dyDescent="0.25">
      <c r="D241" s="36"/>
      <c r="E241" s="9"/>
    </row>
    <row r="242" spans="4:5" x14ac:dyDescent="0.25">
      <c r="D242" s="36"/>
      <c r="E242" s="9"/>
    </row>
    <row r="243" spans="4:5" x14ac:dyDescent="0.25">
      <c r="D243" s="36"/>
      <c r="E243" s="9"/>
    </row>
    <row r="244" spans="4:5" x14ac:dyDescent="0.25">
      <c r="D244" s="36"/>
      <c r="E244" s="9"/>
    </row>
    <row r="245" spans="4:5" x14ac:dyDescent="0.25">
      <c r="D245" s="36"/>
      <c r="E245" s="9"/>
    </row>
    <row r="246" spans="4:5" x14ac:dyDescent="0.25">
      <c r="D246" s="36"/>
      <c r="E246" s="9"/>
    </row>
    <row r="247" spans="4:5" x14ac:dyDescent="0.25">
      <c r="D247" s="36"/>
      <c r="E247" s="9"/>
    </row>
    <row r="248" spans="4:5" x14ac:dyDescent="0.25">
      <c r="D248" s="36"/>
      <c r="E248" s="9"/>
    </row>
    <row r="249" spans="4:5" x14ac:dyDescent="0.25">
      <c r="D249" s="36"/>
      <c r="E249" s="9"/>
    </row>
    <row r="250" spans="4:5" x14ac:dyDescent="0.25">
      <c r="D250" s="36"/>
      <c r="E250" s="9"/>
    </row>
    <row r="251" spans="4:5" x14ac:dyDescent="0.25">
      <c r="D251" s="36"/>
      <c r="E251" s="9"/>
    </row>
    <row r="252" spans="4:5" x14ac:dyDescent="0.25">
      <c r="D252" s="36"/>
      <c r="E252" s="9"/>
    </row>
    <row r="253" spans="4:5" x14ac:dyDescent="0.25">
      <c r="D253" s="36"/>
      <c r="E253" s="9"/>
    </row>
    <row r="254" spans="4:5" x14ac:dyDescent="0.25">
      <c r="D254" s="36"/>
      <c r="E254" s="9"/>
    </row>
    <row r="255" spans="4:5" x14ac:dyDescent="0.25">
      <c r="D255" s="36"/>
      <c r="E255" s="9"/>
    </row>
    <row r="256" spans="4:5" x14ac:dyDescent="0.25">
      <c r="D256" s="36"/>
      <c r="E256" s="9"/>
    </row>
    <row r="257" spans="4:5" x14ac:dyDescent="0.25">
      <c r="D257" s="36"/>
      <c r="E257" s="9"/>
    </row>
    <row r="258" spans="4:5" x14ac:dyDescent="0.25">
      <c r="D258" s="36"/>
      <c r="E258" s="9"/>
    </row>
    <row r="259" spans="4:5" x14ac:dyDescent="0.25">
      <c r="D259" s="36"/>
      <c r="E259" s="9"/>
    </row>
    <row r="260" spans="4:5" x14ac:dyDescent="0.25">
      <c r="D260" s="36"/>
      <c r="E260" s="9"/>
    </row>
    <row r="261" spans="4:5" x14ac:dyDescent="0.25">
      <c r="D261" s="36"/>
      <c r="E261" s="9"/>
    </row>
    <row r="262" spans="4:5" x14ac:dyDescent="0.25">
      <c r="D262" s="36"/>
      <c r="E262" s="9"/>
    </row>
    <row r="263" spans="4:5" x14ac:dyDescent="0.25">
      <c r="D263" s="36"/>
      <c r="E263" s="9"/>
    </row>
    <row r="264" spans="4:5" x14ac:dyDescent="0.25">
      <c r="D264" s="36"/>
      <c r="E264" s="9"/>
    </row>
    <row r="265" spans="4:5" x14ac:dyDescent="0.25">
      <c r="D265" s="36"/>
      <c r="E265" s="9"/>
    </row>
    <row r="266" spans="4:5" x14ac:dyDescent="0.25">
      <c r="D266" s="36"/>
      <c r="E266" s="9"/>
    </row>
    <row r="267" spans="4:5" x14ac:dyDescent="0.25">
      <c r="D267" s="36"/>
      <c r="E267" s="9"/>
    </row>
    <row r="268" spans="4:5" x14ac:dyDescent="0.25">
      <c r="D268" s="36"/>
      <c r="E268" s="9"/>
    </row>
    <row r="269" spans="4:5" x14ac:dyDescent="0.25">
      <c r="D269" s="36"/>
      <c r="E269" s="9"/>
    </row>
    <row r="270" spans="4:5" x14ac:dyDescent="0.25">
      <c r="D270" s="36"/>
      <c r="E270" s="9"/>
    </row>
    <row r="271" spans="4:5" x14ac:dyDescent="0.25">
      <c r="D271" s="36"/>
      <c r="E271" s="9"/>
    </row>
    <row r="272" spans="4:5" x14ac:dyDescent="0.25">
      <c r="D272" s="36"/>
      <c r="E272" s="9"/>
    </row>
    <row r="273" spans="4:5" x14ac:dyDescent="0.25">
      <c r="D273" s="36"/>
      <c r="E273" s="9"/>
    </row>
    <row r="274" spans="4:5" x14ac:dyDescent="0.25">
      <c r="D274" s="36"/>
      <c r="E274" s="9"/>
    </row>
    <row r="275" spans="4:5" x14ac:dyDescent="0.25">
      <c r="D275" s="36"/>
      <c r="E275" s="9"/>
    </row>
    <row r="276" spans="4:5" x14ac:dyDescent="0.25">
      <c r="D276" s="36"/>
      <c r="E276" s="9"/>
    </row>
    <row r="277" spans="4:5" x14ac:dyDescent="0.25">
      <c r="D277" s="36"/>
      <c r="E277" s="9"/>
    </row>
    <row r="278" spans="4:5" x14ac:dyDescent="0.25">
      <c r="D278" s="36"/>
      <c r="E278" s="9"/>
    </row>
    <row r="279" spans="4:5" x14ac:dyDescent="0.25">
      <c r="D279" s="36"/>
      <c r="E279" s="9"/>
    </row>
    <row r="280" spans="4:5" x14ac:dyDescent="0.25">
      <c r="D280" s="36"/>
      <c r="E280" s="9"/>
    </row>
    <row r="281" spans="4:5" x14ac:dyDescent="0.25">
      <c r="D281" s="36"/>
      <c r="E281" s="9"/>
    </row>
    <row r="282" spans="4:5" x14ac:dyDescent="0.25">
      <c r="D282" s="36"/>
      <c r="E282" s="9"/>
    </row>
    <row r="283" spans="4:5" x14ac:dyDescent="0.25">
      <c r="D283" s="36"/>
      <c r="E283" s="9"/>
    </row>
    <row r="284" spans="4:5" x14ac:dyDescent="0.25">
      <c r="D284" s="36"/>
      <c r="E284" s="9"/>
    </row>
    <row r="285" spans="4:5" x14ac:dyDescent="0.25">
      <c r="D285" s="36"/>
      <c r="E285" s="9"/>
    </row>
    <row r="286" spans="4:5" x14ac:dyDescent="0.25">
      <c r="D286" s="36"/>
      <c r="E286" s="9"/>
    </row>
    <row r="287" spans="4:5" x14ac:dyDescent="0.25">
      <c r="D287" s="36"/>
      <c r="E287" s="9"/>
    </row>
    <row r="288" spans="4:5" x14ac:dyDescent="0.25">
      <c r="D288" s="36"/>
      <c r="E288" s="9"/>
    </row>
    <row r="289" spans="4:5" x14ac:dyDescent="0.25">
      <c r="D289" s="36"/>
      <c r="E289" s="9"/>
    </row>
    <row r="290" spans="4:5" x14ac:dyDescent="0.25">
      <c r="D290" s="36"/>
      <c r="E290" s="9"/>
    </row>
    <row r="291" spans="4:5" x14ac:dyDescent="0.25">
      <c r="D291" s="36"/>
      <c r="E291" s="9"/>
    </row>
    <row r="292" spans="4:5" x14ac:dyDescent="0.25">
      <c r="D292" s="36"/>
      <c r="E292" s="9"/>
    </row>
    <row r="293" spans="4:5" x14ac:dyDescent="0.25">
      <c r="D293" s="36"/>
      <c r="E293" s="9"/>
    </row>
    <row r="294" spans="4:5" x14ac:dyDescent="0.25">
      <c r="D294" s="36"/>
      <c r="E294" s="9"/>
    </row>
    <row r="295" spans="4:5" x14ac:dyDescent="0.25">
      <c r="D295" s="36"/>
      <c r="E295" s="9"/>
    </row>
    <row r="296" spans="4:5" x14ac:dyDescent="0.25">
      <c r="D296" s="36"/>
      <c r="E296" s="9"/>
    </row>
    <row r="297" spans="4:5" x14ac:dyDescent="0.25">
      <c r="D297" s="36"/>
      <c r="E297" s="9"/>
    </row>
    <row r="298" spans="4:5" x14ac:dyDescent="0.25">
      <c r="D298" s="36"/>
      <c r="E298" s="9"/>
    </row>
    <row r="299" spans="4:5" x14ac:dyDescent="0.25">
      <c r="D299" s="36"/>
      <c r="E299" s="9"/>
    </row>
    <row r="300" spans="4:5" x14ac:dyDescent="0.25">
      <c r="D300" s="36"/>
      <c r="E300" s="9"/>
    </row>
    <row r="301" spans="4:5" x14ac:dyDescent="0.25">
      <c r="D301" s="36"/>
      <c r="E301" s="9"/>
    </row>
    <row r="302" spans="4:5" x14ac:dyDescent="0.25">
      <c r="D302" s="36"/>
      <c r="E302" s="9"/>
    </row>
    <row r="303" spans="4:5" x14ac:dyDescent="0.25">
      <c r="D303" s="36"/>
      <c r="E303" s="9"/>
    </row>
    <row r="304" spans="4:5" x14ac:dyDescent="0.25">
      <c r="D304" s="36"/>
      <c r="E304" s="9"/>
    </row>
    <row r="305" spans="4:5" x14ac:dyDescent="0.25">
      <c r="D305" s="36"/>
      <c r="E305" s="9"/>
    </row>
    <row r="306" spans="4:5" x14ac:dyDescent="0.25">
      <c r="D306" s="36"/>
      <c r="E306" s="9"/>
    </row>
    <row r="307" spans="4:5" x14ac:dyDescent="0.25">
      <c r="D307" s="36"/>
      <c r="E307" s="9"/>
    </row>
    <row r="308" spans="4:5" x14ac:dyDescent="0.25">
      <c r="D308" s="36"/>
      <c r="E308" s="9"/>
    </row>
    <row r="309" spans="4:5" x14ac:dyDescent="0.25">
      <c r="D309" s="36"/>
      <c r="E309" s="9"/>
    </row>
    <row r="310" spans="4:5" x14ac:dyDescent="0.25">
      <c r="D310" s="36"/>
      <c r="E310" s="9"/>
    </row>
    <row r="311" spans="4:5" x14ac:dyDescent="0.25">
      <c r="D311" s="36"/>
      <c r="E311" s="9"/>
    </row>
    <row r="312" spans="4:5" x14ac:dyDescent="0.25">
      <c r="D312" s="36"/>
      <c r="E312" s="9"/>
    </row>
    <row r="313" spans="4:5" x14ac:dyDescent="0.25">
      <c r="D313" s="36"/>
      <c r="E313" s="9"/>
    </row>
    <row r="314" spans="4:5" x14ac:dyDescent="0.25">
      <c r="D314" s="36"/>
      <c r="E314" s="9"/>
    </row>
    <row r="315" spans="4:5" x14ac:dyDescent="0.25">
      <c r="D315" s="36"/>
      <c r="E315" s="9"/>
    </row>
    <row r="316" spans="4:5" x14ac:dyDescent="0.25">
      <c r="D316" s="36"/>
      <c r="E316" s="9"/>
    </row>
    <row r="317" spans="4:5" x14ac:dyDescent="0.25">
      <c r="D317" s="36"/>
      <c r="E317" s="9"/>
    </row>
    <row r="318" spans="4:5" x14ac:dyDescent="0.25">
      <c r="D318" s="36"/>
      <c r="E318" s="9"/>
    </row>
    <row r="319" spans="4:5" x14ac:dyDescent="0.25">
      <c r="D319" s="36"/>
      <c r="E319" s="9"/>
    </row>
    <row r="320" spans="4:5" x14ac:dyDescent="0.25">
      <c r="D320" s="36"/>
      <c r="E320" s="9"/>
    </row>
    <row r="321" spans="4:5" x14ac:dyDescent="0.25">
      <c r="D321" s="36"/>
      <c r="E321" s="9"/>
    </row>
    <row r="322" spans="4:5" x14ac:dyDescent="0.25">
      <c r="D322" s="36"/>
      <c r="E322" s="9"/>
    </row>
    <row r="323" spans="4:5" x14ac:dyDescent="0.25">
      <c r="D323" s="36"/>
      <c r="E323" s="9"/>
    </row>
    <row r="324" spans="4:5" x14ac:dyDescent="0.25">
      <c r="D324" s="36"/>
      <c r="E324" s="9"/>
    </row>
    <row r="325" spans="4:5" x14ac:dyDescent="0.25">
      <c r="D325" s="36"/>
      <c r="E325" s="9"/>
    </row>
    <row r="326" spans="4:5" x14ac:dyDescent="0.25">
      <c r="D326" s="36"/>
      <c r="E326" s="9"/>
    </row>
    <row r="327" spans="4:5" x14ac:dyDescent="0.25">
      <c r="D327" s="36"/>
      <c r="E327" s="9"/>
    </row>
    <row r="328" spans="4:5" x14ac:dyDescent="0.25">
      <c r="D328" s="36"/>
      <c r="E328" s="9"/>
    </row>
  </sheetData>
  <mergeCells count="1">
    <mergeCell ref="D108:D10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opLeftCell="A19" workbookViewId="0">
      <selection activeCell="G30" sqref="G30"/>
    </sheetView>
  </sheetViews>
  <sheetFormatPr defaultRowHeight="15" x14ac:dyDescent="0.25"/>
  <cols>
    <col min="3" max="3" width="48.5703125" style="9" customWidth="1"/>
    <col min="4" max="4" width="8.85546875" style="9" customWidth="1"/>
    <col min="5" max="6" width="9.140625" style="9"/>
    <col min="7" max="7" width="13.28515625" style="9" customWidth="1"/>
    <col min="8" max="14" width="9.140625" style="9"/>
  </cols>
  <sheetData>
    <row r="1" spans="2:9" ht="15.75" thickBot="1" x14ac:dyDescent="0.3"/>
    <row r="2" spans="2:9" ht="21.75" customHeight="1" x14ac:dyDescent="0.25">
      <c r="B2" s="55"/>
      <c r="C2" s="61" t="s">
        <v>102</v>
      </c>
      <c r="D2" s="42"/>
      <c r="E2" s="42"/>
      <c r="F2" s="42"/>
      <c r="G2" s="42"/>
      <c r="H2" s="43"/>
    </row>
    <row r="3" spans="2:9" ht="57.75" customHeight="1" x14ac:dyDescent="0.25">
      <c r="B3" s="56"/>
      <c r="C3" s="94"/>
      <c r="D3" s="94"/>
      <c r="E3" s="94"/>
      <c r="F3" s="94"/>
      <c r="G3" s="94"/>
      <c r="H3" s="44"/>
    </row>
    <row r="4" spans="2:9" ht="23.25" customHeight="1" x14ac:dyDescent="0.25">
      <c r="B4" s="56"/>
      <c r="C4" s="62" t="s">
        <v>103</v>
      </c>
      <c r="D4" s="60"/>
      <c r="E4" s="60"/>
      <c r="F4" s="60"/>
      <c r="G4" s="60"/>
      <c r="H4" s="44"/>
    </row>
    <row r="5" spans="2:9" ht="74.25" customHeight="1" x14ac:dyDescent="0.25">
      <c r="B5" s="56"/>
      <c r="C5" s="95"/>
      <c r="D5" s="95"/>
      <c r="E5" s="95"/>
      <c r="F5" s="95"/>
      <c r="G5" s="95"/>
      <c r="H5" s="45"/>
      <c r="I5" s="41"/>
    </row>
    <row r="6" spans="2:9" ht="15.75" x14ac:dyDescent="0.25">
      <c r="B6" s="56"/>
      <c r="C6" s="63" t="s">
        <v>110</v>
      </c>
      <c r="D6" s="64"/>
      <c r="E6" s="64"/>
      <c r="F6" s="64"/>
      <c r="G6" s="64"/>
      <c r="H6" s="45"/>
      <c r="I6" s="41"/>
    </row>
    <row r="7" spans="2:9" ht="15.75" x14ac:dyDescent="0.25">
      <c r="B7" s="56"/>
      <c r="C7" s="63" t="s">
        <v>104</v>
      </c>
      <c r="D7" s="64"/>
      <c r="E7" s="64"/>
      <c r="F7" s="64"/>
      <c r="G7" s="64"/>
      <c r="H7" s="45"/>
      <c r="I7" s="41"/>
    </row>
    <row r="8" spans="2:9" ht="15.75" x14ac:dyDescent="0.25">
      <c r="B8" s="56"/>
      <c r="C8" s="52"/>
      <c r="D8" s="64"/>
      <c r="E8" s="64"/>
      <c r="F8" s="64"/>
      <c r="G8" s="64"/>
      <c r="H8" s="45"/>
      <c r="I8" s="41"/>
    </row>
    <row r="9" spans="2:9" ht="15.75" x14ac:dyDescent="0.25">
      <c r="B9" s="56"/>
      <c r="C9" s="63" t="s">
        <v>105</v>
      </c>
      <c r="D9" s="64"/>
      <c r="E9" s="64"/>
      <c r="F9" s="64"/>
      <c r="G9" s="64"/>
      <c r="H9" s="45"/>
      <c r="I9" s="41"/>
    </row>
    <row r="10" spans="2:9" ht="15.75" x14ac:dyDescent="0.25">
      <c r="B10" s="56"/>
      <c r="C10" s="52"/>
      <c r="D10" s="64"/>
      <c r="E10" s="64"/>
      <c r="F10" s="64"/>
      <c r="G10" s="64"/>
      <c r="H10" s="45"/>
      <c r="I10" s="41"/>
    </row>
    <row r="11" spans="2:9" ht="15.75" x14ac:dyDescent="0.25">
      <c r="B11" s="56"/>
      <c r="C11" s="63" t="s">
        <v>114</v>
      </c>
      <c r="D11" s="64"/>
      <c r="E11" s="64"/>
      <c r="F11" s="64"/>
      <c r="G11" s="64"/>
      <c r="H11" s="45"/>
      <c r="I11" s="41"/>
    </row>
    <row r="12" spans="2:9" ht="15.75" x14ac:dyDescent="0.25">
      <c r="B12" s="56"/>
      <c r="C12" s="52"/>
      <c r="D12" s="46"/>
      <c r="E12" s="46"/>
      <c r="F12" s="46"/>
      <c r="G12" s="46"/>
      <c r="H12" s="45"/>
      <c r="I12" s="41"/>
    </row>
    <row r="13" spans="2:9" ht="15.75" x14ac:dyDescent="0.25">
      <c r="B13" s="56"/>
      <c r="C13" s="52"/>
      <c r="D13" s="46"/>
      <c r="E13" s="46"/>
      <c r="F13" s="46"/>
      <c r="G13" s="46"/>
      <c r="H13" s="45"/>
      <c r="I13" s="41"/>
    </row>
    <row r="14" spans="2:9" ht="15.75" x14ac:dyDescent="0.25">
      <c r="B14" s="56"/>
      <c r="C14" s="96" t="s">
        <v>106</v>
      </c>
      <c r="D14" s="47"/>
      <c r="E14" s="47"/>
      <c r="F14" s="97"/>
      <c r="G14" s="46"/>
      <c r="H14" s="45"/>
      <c r="I14" s="41"/>
    </row>
    <row r="15" spans="2:9" ht="15.75" x14ac:dyDescent="0.25">
      <c r="B15" s="56"/>
      <c r="C15" s="96"/>
      <c r="D15" s="47"/>
      <c r="E15" s="47"/>
      <c r="F15" s="97"/>
      <c r="G15" s="46"/>
      <c r="H15" s="45"/>
      <c r="I15" s="41"/>
    </row>
    <row r="16" spans="2:9" ht="15.75" x14ac:dyDescent="0.25">
      <c r="B16" s="56"/>
      <c r="C16" s="96"/>
      <c r="D16" s="47"/>
      <c r="E16" s="47"/>
      <c r="F16" s="97"/>
      <c r="G16" s="46"/>
      <c r="H16" s="45"/>
      <c r="I16" s="41"/>
    </row>
    <row r="17" spans="2:9" ht="15.75" x14ac:dyDescent="0.25">
      <c r="B17" s="56"/>
      <c r="C17" s="96"/>
      <c r="D17" s="48"/>
      <c r="E17" s="48"/>
      <c r="F17" s="97"/>
      <c r="G17" s="46"/>
      <c r="H17" s="45"/>
      <c r="I17" s="41"/>
    </row>
    <row r="18" spans="2:9" ht="59.25" customHeight="1" x14ac:dyDescent="0.25">
      <c r="B18" s="56"/>
      <c r="C18" s="59" t="s">
        <v>108</v>
      </c>
      <c r="D18" s="59" t="s">
        <v>107</v>
      </c>
      <c r="E18" s="59"/>
      <c r="F18" s="47"/>
      <c r="G18" s="46"/>
      <c r="H18" s="45"/>
      <c r="I18" s="41"/>
    </row>
    <row r="19" spans="2:9" ht="50.25" customHeight="1" x14ac:dyDescent="0.25">
      <c r="B19" s="56"/>
      <c r="C19" s="59" t="s">
        <v>112</v>
      </c>
      <c r="D19" s="59" t="s">
        <v>107</v>
      </c>
      <c r="E19" s="59"/>
      <c r="F19" s="98"/>
      <c r="G19" s="46"/>
      <c r="H19" s="45"/>
      <c r="I19" s="41"/>
    </row>
    <row r="20" spans="2:9" ht="44.25" customHeight="1" x14ac:dyDescent="0.25">
      <c r="B20" s="56"/>
      <c r="C20" s="59" t="s">
        <v>111</v>
      </c>
      <c r="D20" s="99" t="s">
        <v>107</v>
      </c>
      <c r="E20" s="99"/>
      <c r="F20" s="98"/>
      <c r="G20" s="46"/>
      <c r="H20" s="45"/>
      <c r="I20" s="41"/>
    </row>
    <row r="21" spans="2:9" ht="15.75" x14ac:dyDescent="0.25">
      <c r="B21" s="56"/>
      <c r="C21" s="53"/>
      <c r="D21" s="49"/>
      <c r="E21" s="49"/>
      <c r="F21" s="49"/>
      <c r="G21" s="49"/>
      <c r="H21" s="44"/>
    </row>
    <row r="22" spans="2:9" ht="16.5" thickBot="1" x14ac:dyDescent="0.3">
      <c r="B22" s="56"/>
      <c r="C22" s="53"/>
      <c r="D22" s="49"/>
      <c r="E22" s="49"/>
      <c r="F22" s="49"/>
      <c r="G22" s="49"/>
      <c r="H22" s="44"/>
    </row>
    <row r="23" spans="2:9" ht="30.75" customHeight="1" thickBot="1" x14ac:dyDescent="0.3">
      <c r="B23" s="56"/>
      <c r="C23" s="100" t="s">
        <v>109</v>
      </c>
      <c r="D23" s="100"/>
      <c r="E23" s="100"/>
      <c r="F23" s="100"/>
      <c r="G23" s="51"/>
      <c r="H23" s="44"/>
    </row>
    <row r="24" spans="2:9" ht="54" customHeight="1" x14ac:dyDescent="0.25">
      <c r="B24" s="56"/>
      <c r="C24" s="91" t="s">
        <v>108</v>
      </c>
      <c r="D24" s="91"/>
      <c r="E24" s="93" t="s">
        <v>107</v>
      </c>
      <c r="F24" s="93"/>
      <c r="G24" s="54"/>
      <c r="H24" s="44"/>
    </row>
    <row r="25" spans="2:9" ht="44.25" customHeight="1" thickBot="1" x14ac:dyDescent="0.3">
      <c r="B25" s="57"/>
      <c r="C25" s="90" t="s">
        <v>113</v>
      </c>
      <c r="D25" s="90"/>
      <c r="E25" s="92" t="s">
        <v>107</v>
      </c>
      <c r="F25" s="92"/>
      <c r="G25" s="50"/>
      <c r="H25" s="58"/>
    </row>
  </sheetData>
  <mergeCells count="11">
    <mergeCell ref="C25:D25"/>
    <mergeCell ref="C24:D24"/>
    <mergeCell ref="E25:F25"/>
    <mergeCell ref="E24:F24"/>
    <mergeCell ref="C3:G3"/>
    <mergeCell ref="C5:G5"/>
    <mergeCell ref="C14:C17"/>
    <mergeCell ref="F14:F17"/>
    <mergeCell ref="F19:F20"/>
    <mergeCell ref="D20:E20"/>
    <mergeCell ref="C23:F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I20" sqref="I20"/>
    </sheetView>
  </sheetViews>
  <sheetFormatPr defaultRowHeight="15" x14ac:dyDescent="0.25"/>
  <cols>
    <col min="8" max="8" width="9.140625" bestFit="1" customWidth="1"/>
  </cols>
  <sheetData>
    <row r="2" spans="1:8" ht="21" x14ac:dyDescent="0.25">
      <c r="A2" s="102" t="s">
        <v>98</v>
      </c>
      <c r="B2" s="102"/>
      <c r="C2" s="102"/>
      <c r="D2" s="102"/>
      <c r="E2" s="102"/>
      <c r="F2" s="102"/>
      <c r="G2" s="102"/>
      <c r="H2" s="5"/>
    </row>
    <row r="3" spans="1:8" x14ac:dyDescent="0.25">
      <c r="A3" s="101" t="s">
        <v>0</v>
      </c>
      <c r="B3" s="101"/>
      <c r="C3" s="101"/>
      <c r="D3" s="101"/>
      <c r="E3" s="101"/>
      <c r="F3" s="101"/>
      <c r="G3" s="101"/>
      <c r="H3" s="74">
        <v>60000</v>
      </c>
    </row>
    <row r="4" spans="1:8" x14ac:dyDescent="0.25">
      <c r="A4" s="101" t="s">
        <v>6</v>
      </c>
      <c r="B4" s="101"/>
      <c r="C4" s="101"/>
      <c r="D4" s="101"/>
      <c r="E4" s="101"/>
      <c r="F4" s="101"/>
      <c r="G4" s="101"/>
      <c r="H4" s="74">
        <v>15000</v>
      </c>
    </row>
    <row r="5" spans="1:8" x14ac:dyDescent="0.25">
      <c r="A5" s="101" t="s">
        <v>12</v>
      </c>
      <c r="B5" s="101"/>
      <c r="C5" s="101"/>
      <c r="D5" s="101"/>
      <c r="E5" s="101"/>
      <c r="F5" s="101"/>
      <c r="G5" s="101"/>
      <c r="H5" s="75">
        <v>80000</v>
      </c>
    </row>
    <row r="6" spans="1:8" x14ac:dyDescent="0.25">
      <c r="A6" s="101" t="s">
        <v>18</v>
      </c>
      <c r="B6" s="101"/>
      <c r="C6" s="101"/>
      <c r="D6" s="101"/>
      <c r="E6" s="101"/>
      <c r="F6" s="101"/>
      <c r="G6" s="101"/>
      <c r="H6" s="74">
        <v>80000</v>
      </c>
    </row>
    <row r="7" spans="1:8" x14ac:dyDescent="0.25">
      <c r="A7" s="101" t="s">
        <v>68</v>
      </c>
      <c r="B7" s="101"/>
      <c r="C7" s="101"/>
      <c r="D7" s="101"/>
      <c r="E7" s="101"/>
      <c r="F7" s="101"/>
      <c r="G7" s="101"/>
      <c r="H7" s="74">
        <v>20000</v>
      </c>
    </row>
    <row r="8" spans="1:8" ht="23.25" customHeight="1" x14ac:dyDescent="0.25">
      <c r="A8" s="103" t="s">
        <v>99</v>
      </c>
      <c r="B8" s="103"/>
      <c r="C8" s="103"/>
      <c r="D8" s="103"/>
      <c r="E8" s="103"/>
      <c r="F8" s="103"/>
      <c r="G8" s="103"/>
      <c r="H8" s="74"/>
    </row>
    <row r="9" spans="1:8" ht="17.25" customHeight="1" x14ac:dyDescent="0.25">
      <c r="A9" s="104" t="s">
        <v>127</v>
      </c>
      <c r="B9" s="104"/>
      <c r="C9" s="104"/>
      <c r="D9" s="104"/>
      <c r="E9" s="104"/>
      <c r="F9" s="104"/>
      <c r="G9" s="104"/>
      <c r="H9" s="77">
        <v>370000</v>
      </c>
    </row>
    <row r="10" spans="1:8" x14ac:dyDescent="0.25">
      <c r="A10" s="101" t="s">
        <v>126</v>
      </c>
      <c r="B10" s="101"/>
      <c r="C10" s="101"/>
      <c r="D10" s="101"/>
      <c r="E10" s="101"/>
      <c r="F10" s="101"/>
      <c r="G10" s="101"/>
      <c r="H10" s="74">
        <v>70000</v>
      </c>
    </row>
    <row r="11" spans="1:8" x14ac:dyDescent="0.25">
      <c r="A11" s="101" t="s">
        <v>43</v>
      </c>
      <c r="B11" s="101"/>
      <c r="C11" s="101"/>
      <c r="D11" s="101"/>
      <c r="E11" s="101"/>
      <c r="F11" s="101"/>
      <c r="G11" s="101"/>
      <c r="H11" s="74">
        <v>35000</v>
      </c>
    </row>
    <row r="12" spans="1:8" x14ac:dyDescent="0.25">
      <c r="A12" s="101" t="s">
        <v>70</v>
      </c>
      <c r="B12" s="101"/>
      <c r="C12" s="101"/>
      <c r="D12" s="101"/>
      <c r="E12" s="101"/>
      <c r="F12" s="101"/>
      <c r="G12" s="101"/>
      <c r="H12" s="74">
        <v>20000</v>
      </c>
    </row>
    <row r="13" spans="1:8" x14ac:dyDescent="0.25">
      <c r="A13" s="104" t="s">
        <v>128</v>
      </c>
      <c r="B13" s="104"/>
      <c r="C13" s="104"/>
      <c r="D13" s="104"/>
      <c r="E13" s="104"/>
      <c r="F13" s="104"/>
      <c r="G13" s="104"/>
      <c r="H13" s="77">
        <v>99000</v>
      </c>
    </row>
    <row r="14" spans="1:8" x14ac:dyDescent="0.25">
      <c r="A14" s="101" t="s">
        <v>71</v>
      </c>
      <c r="B14" s="101"/>
      <c r="C14" s="101"/>
      <c r="D14" s="101"/>
      <c r="E14" s="101"/>
      <c r="F14" s="101"/>
      <c r="G14" s="101"/>
      <c r="H14" s="74">
        <v>70000</v>
      </c>
    </row>
    <row r="15" spans="1:8" x14ac:dyDescent="0.25">
      <c r="A15" s="101" t="s">
        <v>72</v>
      </c>
      <c r="B15" s="101"/>
      <c r="C15" s="101"/>
      <c r="D15" s="101"/>
      <c r="E15" s="101"/>
      <c r="F15" s="101"/>
      <c r="G15" s="101"/>
      <c r="H15" s="74">
        <v>30000</v>
      </c>
    </row>
    <row r="16" spans="1:8" x14ac:dyDescent="0.25">
      <c r="A16" s="101" t="s">
        <v>57</v>
      </c>
      <c r="B16" s="101"/>
      <c r="C16" s="101"/>
      <c r="D16" s="101"/>
      <c r="E16" s="101"/>
      <c r="F16" s="101"/>
      <c r="G16" s="101"/>
      <c r="H16" s="74">
        <v>25000</v>
      </c>
    </row>
    <row r="17" spans="1:8" x14ac:dyDescent="0.25">
      <c r="A17" s="101" t="s">
        <v>62</v>
      </c>
      <c r="B17" s="101"/>
      <c r="C17" s="101"/>
      <c r="D17" s="101"/>
      <c r="E17" s="101"/>
      <c r="F17" s="101"/>
      <c r="G17" s="101"/>
      <c r="H17" s="74">
        <v>30000</v>
      </c>
    </row>
    <row r="18" spans="1:8" x14ac:dyDescent="0.25">
      <c r="A18" s="101" t="s">
        <v>65</v>
      </c>
      <c r="B18" s="101"/>
      <c r="C18" s="101"/>
      <c r="D18" s="101"/>
      <c r="E18" s="101"/>
      <c r="F18" s="101"/>
      <c r="G18" s="101"/>
      <c r="H18" s="76">
        <v>15000</v>
      </c>
    </row>
    <row r="19" spans="1:8" x14ac:dyDescent="0.25">
      <c r="A19" s="101" t="s">
        <v>73</v>
      </c>
      <c r="B19" s="101"/>
      <c r="C19" s="101"/>
      <c r="D19" s="101"/>
      <c r="E19" s="101"/>
      <c r="F19" s="101"/>
      <c r="G19" s="101"/>
      <c r="H19" s="76" t="s">
        <v>92</v>
      </c>
    </row>
    <row r="20" spans="1:8" ht="18.75" customHeight="1" x14ac:dyDescent="0.25">
      <c r="A20" s="101" t="s">
        <v>88</v>
      </c>
      <c r="B20" s="101"/>
      <c r="C20" s="101"/>
      <c r="D20" s="101"/>
      <c r="E20" s="101"/>
      <c r="F20" s="101"/>
      <c r="G20" s="101"/>
      <c r="H20" s="7">
        <v>51450</v>
      </c>
    </row>
    <row r="21" spans="1:8" ht="18.75" customHeight="1" x14ac:dyDescent="0.25">
      <c r="A21" s="101" t="s">
        <v>90</v>
      </c>
      <c r="B21" s="101"/>
      <c r="C21" s="101"/>
      <c r="D21" s="101"/>
      <c r="E21" s="101"/>
      <c r="F21" s="101"/>
      <c r="G21" s="101"/>
      <c r="H21" s="7">
        <f>SUM(H3:H20)</f>
        <v>1070450</v>
      </c>
    </row>
    <row r="22" spans="1:8" x14ac:dyDescent="0.25">
      <c r="H22" s="5"/>
    </row>
  </sheetData>
  <mergeCells count="20">
    <mergeCell ref="A17:G17"/>
    <mergeCell ref="A18:G18"/>
    <mergeCell ref="A19:G19"/>
    <mergeCell ref="A20:G20"/>
    <mergeCell ref="A21:G21"/>
    <mergeCell ref="A16:G16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SOW </vt:lpstr>
      <vt:lpstr>stand alone</vt:lpstr>
      <vt:lpstr>Gas station</vt:lpstr>
      <vt:lpstr>Food court</vt:lpstr>
      <vt:lpstr>inside store</vt:lpstr>
      <vt:lpstr> COMMENTS &amp; SIGN-OFFS</vt:lpstr>
      <vt:lpstr>COST TABLE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nassir yassin</dc:creator>
  <cp:lastModifiedBy>nassir yassin</cp:lastModifiedBy>
  <dcterms:created xsi:type="dcterms:W3CDTF">2014-11-18T07:00:28Z</dcterms:created>
  <dcterms:modified xsi:type="dcterms:W3CDTF">2014-12-18T07:42:09Z</dcterms:modified>
</cp:coreProperties>
</file>